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Tab 1" sheetId="1" r:id="rId1"/>
    <sheet name="Tab 2" sheetId="2" r:id="rId2"/>
    <sheet name="Tab 3" sheetId="3" r:id="rId3"/>
    <sheet name="Tab 4" sheetId="4" r:id="rId4"/>
    <sheet name="Encadrés" sheetId="5" r:id="rId5"/>
    <sheet name="Données" sheetId="6" r:id="rId6"/>
  </sheets>
  <definedNames>
    <definedName name="_xlnm.Print_Area" localSheetId="0">'Tab 1'!$A$1:$K$55</definedName>
    <definedName name="_xlnm.Print_Area" localSheetId="2">'Tab 3'!$A$1:$K$44</definedName>
    <definedName name="_xlnm.Print_Area" localSheetId="3">'Tab 4'!$A$1:$J$40</definedName>
  </definedNames>
  <calcPr fullCalcOnLoad="1"/>
</workbook>
</file>

<file path=xl/sharedStrings.xml><?xml version="1.0" encoding="utf-8"?>
<sst xmlns="http://schemas.openxmlformats.org/spreadsheetml/2006/main" count="253" uniqueCount="181">
  <si>
    <t xml:space="preserve">                                    </t>
  </si>
  <si>
    <t>Rentrée</t>
  </si>
  <si>
    <t xml:space="preserve">Variation en   </t>
  </si>
  <si>
    <t>Formation</t>
  </si>
  <si>
    <t>effectifs</t>
  </si>
  <si>
    <t xml:space="preserve">% </t>
  </si>
  <si>
    <t>A</t>
  </si>
  <si>
    <t>B</t>
  </si>
  <si>
    <t>B-A</t>
  </si>
  <si>
    <t>B-A / A</t>
  </si>
  <si>
    <t>C</t>
  </si>
  <si>
    <t>C-B</t>
  </si>
  <si>
    <t>C-B / B</t>
  </si>
  <si>
    <t>D</t>
  </si>
  <si>
    <t>D-C</t>
  </si>
  <si>
    <t>D-C / C</t>
  </si>
  <si>
    <t>Sixième</t>
  </si>
  <si>
    <t xml:space="preserve">Cinquième         </t>
  </si>
  <si>
    <t>Quatrième</t>
  </si>
  <si>
    <t xml:space="preserve">Troisième </t>
  </si>
  <si>
    <t xml:space="preserve">Total 6ème à 3ème </t>
  </si>
  <si>
    <t>UPI</t>
  </si>
  <si>
    <t xml:space="preserve">SEGPA         </t>
  </si>
  <si>
    <t>CAP 1 an</t>
  </si>
  <si>
    <t>1ère année CAP2</t>
  </si>
  <si>
    <t>2ème année CAP2</t>
  </si>
  <si>
    <t>Total CAP en 2 ans</t>
  </si>
  <si>
    <t>CAP 3 ans</t>
  </si>
  <si>
    <t>Total CAP</t>
  </si>
  <si>
    <t>BEP 1 an</t>
  </si>
  <si>
    <t>Seconde BEP</t>
  </si>
  <si>
    <t>Terminale BEP</t>
  </si>
  <si>
    <t>Total BEP en 2 ans</t>
  </si>
  <si>
    <t>Total BEP</t>
  </si>
  <si>
    <t xml:space="preserve">2 - Total 'LP' </t>
  </si>
  <si>
    <t xml:space="preserve">Seconde générale et technologique           </t>
  </si>
  <si>
    <t>Première générale et technologique</t>
  </si>
  <si>
    <t xml:space="preserve">   dont adaptation et BT</t>
  </si>
  <si>
    <t>Terminale générale et technologique</t>
  </si>
  <si>
    <t xml:space="preserve">   dont BT</t>
  </si>
  <si>
    <t xml:space="preserve">                  </t>
  </si>
  <si>
    <t>Total</t>
  </si>
  <si>
    <t xml:space="preserve">Variation </t>
  </si>
  <si>
    <t>Académies</t>
  </si>
  <si>
    <t>(yc SEGPA)</t>
  </si>
  <si>
    <t>absolue</t>
  </si>
  <si>
    <t>relative</t>
  </si>
  <si>
    <t>(1+2+3)</t>
  </si>
  <si>
    <t>(% )</t>
  </si>
  <si>
    <t>(1)</t>
  </si>
  <si>
    <t>(%)</t>
  </si>
  <si>
    <t>(2)</t>
  </si>
  <si>
    <t>(3)</t>
  </si>
  <si>
    <t xml:space="preserve">Aix-Marseille     </t>
  </si>
  <si>
    <t xml:space="preserve">Amiens            </t>
  </si>
  <si>
    <t xml:space="preserve">Besancon          </t>
  </si>
  <si>
    <t xml:space="preserve">Bordeaux          </t>
  </si>
  <si>
    <t xml:space="preserve">Caen              </t>
  </si>
  <si>
    <t xml:space="preserve">Corse             </t>
  </si>
  <si>
    <t xml:space="preserve">Dijon             </t>
  </si>
  <si>
    <t xml:space="preserve">Grenoble          </t>
  </si>
  <si>
    <t xml:space="preserve">Lille             </t>
  </si>
  <si>
    <t xml:space="preserve">Limoges           </t>
  </si>
  <si>
    <t xml:space="preserve">Lyon              </t>
  </si>
  <si>
    <t xml:space="preserve">Montpellier       </t>
  </si>
  <si>
    <t xml:space="preserve">Nancy-Metz        </t>
  </si>
  <si>
    <t xml:space="preserve">Nantes            </t>
  </si>
  <si>
    <t xml:space="preserve"> </t>
  </si>
  <si>
    <t xml:space="preserve">Nice              </t>
  </si>
  <si>
    <t xml:space="preserve">Orleans-Tours     </t>
  </si>
  <si>
    <t xml:space="preserve">Poitiers          </t>
  </si>
  <si>
    <t xml:space="preserve">Reims             </t>
  </si>
  <si>
    <t xml:space="preserve">Rennes            </t>
  </si>
  <si>
    <t xml:space="preserve">Rouen             </t>
  </si>
  <si>
    <t xml:space="preserve">Strasbourg        </t>
  </si>
  <si>
    <t xml:space="preserve">Toulouse          </t>
  </si>
  <si>
    <t xml:space="preserve">Paris             </t>
  </si>
  <si>
    <t xml:space="preserve">Créteil           </t>
  </si>
  <si>
    <t xml:space="preserve">Versailles        </t>
  </si>
  <si>
    <t>Guadeloupe</t>
  </si>
  <si>
    <t>Guyane</t>
  </si>
  <si>
    <t>Martinique</t>
  </si>
  <si>
    <t xml:space="preserve">La Réunion        </t>
  </si>
  <si>
    <t>DOM</t>
  </si>
  <si>
    <t>Total
2nd degré 2010</t>
  </si>
  <si>
    <t>Variation
2009/2010 en valeur</t>
  </si>
  <si>
    <t>1047*</t>
  </si>
  <si>
    <t>1034*</t>
  </si>
  <si>
    <t>1026**</t>
  </si>
  <si>
    <t>CPA, CLIPA, Apprenti junior, DIMA***</t>
  </si>
  <si>
    <t>Source : MENJVA - DEPP</t>
  </si>
  <si>
    <t xml:space="preserve">Tableau 1 - Evolution des effectifs du second degré dans les établissements sous tutelle du MENJVA de 2007 à 2010 </t>
  </si>
  <si>
    <t>France métropolitaine + DOM - Public et Privé (y compris EREA)</t>
  </si>
  <si>
    <t>Sous-total collège hors SEGPA</t>
  </si>
  <si>
    <t>1 - Total collège</t>
  </si>
  <si>
    <t xml:space="preserve">Première pro en 2 ans et BMA  </t>
  </si>
  <si>
    <t>Terminale pro en 2 ans et BMA</t>
  </si>
  <si>
    <t>Total  bac pro en 2 ans et BMA</t>
  </si>
  <si>
    <t>1ère année pro en 3 ans</t>
  </si>
  <si>
    <t>2ème année pro en 3 ans</t>
  </si>
  <si>
    <t>3ème année pro en 3 ans</t>
  </si>
  <si>
    <t>Mentions complémentaires</t>
  </si>
  <si>
    <t>FC,  divers pro de niveaux IV et V</t>
  </si>
  <si>
    <t xml:space="preserve">   dont générale</t>
  </si>
  <si>
    <t xml:space="preserve">   dont technologique</t>
  </si>
  <si>
    <t>3 - Total lycée général et technologique</t>
  </si>
  <si>
    <t>Total  second degré (1 + 2 + 3)</t>
  </si>
  <si>
    <t>Bac professionnel en 1 an</t>
  </si>
  <si>
    <t>Total bac professionnel en 3 ans</t>
  </si>
  <si>
    <t>Total Bac professionnel</t>
  </si>
  <si>
    <t>Les 10 340 élèves des EREA sont répartis selon leur classe.</t>
  </si>
  <si>
    <t>* En 2009 et 2010 uniquement des brevets des métiers d'art (BMA).</t>
  </si>
  <si>
    <t>** En 2010 uniquement des brevets des métiers d'art (BMA).</t>
  </si>
  <si>
    <t>*** Depuis 2008, DIMA = CPA, CLIPA, Apprenti junior</t>
  </si>
  <si>
    <t xml:space="preserve">Clermont-Ferrand </t>
  </si>
  <si>
    <t>Île-de-France</t>
  </si>
  <si>
    <t>France métropolitaine</t>
  </si>
  <si>
    <t>Source : MENJVA-DEPP</t>
  </si>
  <si>
    <t>France métro + DOM</t>
  </si>
  <si>
    <t>Lycée prof.</t>
  </si>
  <si>
    <t>LEGT</t>
  </si>
  <si>
    <t>TABLEAU  2 - Les orientations en fin de troisième</t>
  </si>
  <si>
    <t>France métropolitaine + DOM, Public et Privé (y compris EREA)</t>
  </si>
  <si>
    <t>Redoublement de troisième</t>
  </si>
  <si>
    <t>Troisième vers seconde générale et technologique</t>
  </si>
  <si>
    <t>Troisième vers voie professionnelle</t>
  </si>
  <si>
    <t xml:space="preserve">                        dont seconde professionnelle</t>
  </si>
  <si>
    <t xml:space="preserve">                       dont seconde  BEP</t>
  </si>
  <si>
    <t>Sorties vers l'apprentissage ou l'agriculture</t>
  </si>
  <si>
    <t>Etablissements publics</t>
  </si>
  <si>
    <t>Etablissements privés</t>
  </si>
  <si>
    <t>Part du
privé en
2009</t>
  </si>
  <si>
    <t>Part du
privé en
2010</t>
  </si>
  <si>
    <t xml:space="preserve">CPA, CLIPA, Apprenti junior, DIMA* </t>
  </si>
  <si>
    <t>dont UPI</t>
  </si>
  <si>
    <t>Sous total collège hors SEGPA</t>
  </si>
  <si>
    <t>1 - Total classes de collège</t>
  </si>
  <si>
    <t>CAP 2 ans</t>
  </si>
  <si>
    <t>BEP 2 ans</t>
  </si>
  <si>
    <t>Brevet des métiers d'art (BMA)</t>
  </si>
  <si>
    <t>Terminale pro en 2 ans et BMA**</t>
  </si>
  <si>
    <t>Total  bac professionnel en 2 ans et BMA</t>
  </si>
  <si>
    <t>1ère année bac pro en 3 ans</t>
  </si>
  <si>
    <t>2ème année bac pro en 3 ans</t>
  </si>
  <si>
    <t>3ème année bac pro en 3 ans</t>
  </si>
  <si>
    <t>Total bac professionnel / BMA</t>
  </si>
  <si>
    <t>2 - Total classes de lycée professionnel</t>
  </si>
  <si>
    <t>3 - Total classes de lycée général et technologique</t>
  </si>
  <si>
    <t>* Depuis 2008 DIMA = CPA, CLIPA, Apprenti junior.</t>
  </si>
  <si>
    <t>Collège</t>
  </si>
  <si>
    <t>Lycée professionnel</t>
  </si>
  <si>
    <t>Total second degré</t>
  </si>
  <si>
    <t xml:space="preserve">SES + méthodes et pratiques scientifiques           </t>
  </si>
  <si>
    <t>SES + un autre enseignement scientifique ou technologique</t>
  </si>
  <si>
    <t xml:space="preserve">SES + littérature et société           </t>
  </si>
  <si>
    <t>SES + LV3 ou latin/grec</t>
  </si>
  <si>
    <t>SES + arts</t>
  </si>
  <si>
    <t xml:space="preserve">PFGE + enseignement scientifique ou technologique </t>
  </si>
  <si>
    <t xml:space="preserve">PFGE + lettres langue ou arts </t>
  </si>
  <si>
    <t>L’augmentation de la part du privé tient au moindre départ de leurs élèves vers le public</t>
  </si>
  <si>
    <t>Dans l’ensemble des formations du second degré, 157 200 élèves scolarisés en 2009 dans le secteur public ont été accueillis dans le secteur privé à la rentrée 2010, soit 1 800 élèves de plus que l’année précédente. Le flux d’élèves du public vers le privé, qui représente 3,7 % de l’effectif du secteur public, est stable depuis quatre ans.</t>
  </si>
  <si>
    <t>Parallèlement, 125 500 élèves du secteur privé ont rejoint les formations du secteur public à cette rentrée. Ces départs, en baisse de 8 300 élèves par rapport à 2009, retrouvent le niveau atteint durant les années 2006-2008. Ils ne concernent que 11,1 % des effectifs du secteur privé après 11,9 % observé à la rentrée 2009. En effet, l’année 2009 avait été marquée par une augmentation particulièrement forte des départs du privé vers le public des élèves à l’entrée du lycée d’enseignement général et technologique.</t>
  </si>
  <si>
    <t>À la rentrée 2010, la stabilité du taux de départ des élèves du public, conjugué au moindre taux de départ du privé, engendre une augmentation du flux net en faveur du secteur privé de 31 700 élèves.</t>
  </si>
  <si>
    <t>Première étape de la réforme des lycées : la classe de seconde</t>
  </si>
  <si>
    <t>La création d’un accompagnement personnalisé de deux heures hebdomadaires est l’une des principales nouveautés de la classe de seconde avec l’introduction de deux enseignements d’exploration de 1 heure 30 par semaine. Ces enseignements préparent les élèves au choix des parcours du cycle terminal conduisant au baccalauréat général, technologique ou au brevet de technicien et, au-delà, à réussir leurs études supérieures et leur insertion professionnelle.</t>
  </si>
  <si>
    <t>Les élèves choisissent obligatoirement deux enseignements d’exploration dont, au moins, un enseignement d’économie parmi Principes fondamentaux de l’économie et de la gestion (PFEG) et Sciences économiques et sociales (SES) ; à titre dérogatoire, ils peuvent choisir trois ou un seul enseignement d’exploration.</t>
  </si>
  <si>
    <t>94 % des élèves suivent deux enseignements d’exploration, 5 % en suivent trois, seulement 1 % ne suit qu’un seul enseignement. Dans ce dernier cas, les élèves se répartissent entre « création et culture design » (50 %), « éducation physique et sportive » (45 %) et « arts du cirque » (5 %).</t>
  </si>
  <si>
    <t>Dans les autres cas, 87 % des élèves choisissent SES, 23 % PFGE. 10 % des élèves suivent les deux enseignements d’économie. Dans la plupart des cas, un enseignement d’économie se combine avec le choix d’une autre matière : 28 % suivent SES et « méthodes et pratiques scientifiques », parmi les 20 % qui suivent SES et un autre enseignement scientifique et technologique, 31 % choisissent « sciences et laboratoire » et 26 % « santé et social ». Parmi ceux qui ont choisi PFGE comme enseignement d’économie, les trois quarts choisissent un enseignement scientifique, majoritairement « méthodes et pratiques scientifiques » (31 %).</t>
  </si>
  <si>
    <t>Effet   «démographie»</t>
  </si>
  <si>
    <t>Effet    «scolarisation»</t>
  </si>
  <si>
    <t>TOTAL</t>
  </si>
  <si>
    <t>Flux net en faveur du secteur privé dans le second degré</t>
  </si>
  <si>
    <t>Variations des effectifs du second degré dues à la démographie et à la scolarisation</t>
  </si>
  <si>
    <t>Répartition des enseignements d'exploration en seconde</t>
  </si>
  <si>
    <t>Tableau 4 - Effectifs du second degré par académie à la rentrée 2010 par rapport à 2009</t>
  </si>
  <si>
    <r>
      <t>Champ</t>
    </r>
    <r>
      <rPr>
        <sz val="9"/>
        <rFont val="Arial"/>
        <family val="0"/>
      </rPr>
      <t>. Cette Note ne couvre que les effectifs sous statut scolaire suivant une formation du second degré (hors classes post-baccalauréat) dans un établissement public ou privé sous tutelle du ministère de l’éducation nationale, de la jeunesse et de la vie associative. En sont donc exclus les élèves inscrits dans un établissement du second degré relevant d’autres ministères (notamment du ministère de l’agriculture, de l’alimentation de la pêche, de la ruralité et de l’aménagement du territoire ; de la défense ; du travail, de l’emploi et de la santé ; des solidarités et de la cohésion sociale) et les élèves qui suivent une formation par alternance (apprentissage). Les élèves qui s’orientent vers ces voies de formation sont donc comptés parmi les sortants.</t>
    </r>
  </si>
  <si>
    <r>
      <t>Source</t>
    </r>
    <r>
      <rPr>
        <sz val="9"/>
        <rFont val="Arial"/>
        <family val="0"/>
      </rPr>
      <t xml:space="preserve"> : MENJVA-DEPP, système d’information Scolarité et enquête n° 16 auprès des établissements privés hors contrat.</t>
    </r>
  </si>
  <si>
    <t xml:space="preserve">Tableau 3 - Évolution des effectifs du second degré par secteur, dans les établissements sous tutelle du MENJVA entre 2009 et 2010 </t>
  </si>
  <si>
    <t>(effectifs)</t>
  </si>
  <si>
    <t xml:space="preserve">SES + PFEG </t>
  </si>
  <si>
    <r>
      <t xml:space="preserve">                        dont 1</t>
    </r>
    <r>
      <rPr>
        <vertAlign val="superscript"/>
        <sz val="9"/>
        <rFont val="Univers 47 CondensedLight"/>
        <family val="2"/>
      </rPr>
      <t>ère</t>
    </r>
    <r>
      <rPr>
        <sz val="9"/>
        <rFont val="Univers 47 CondensedLight"/>
        <family val="2"/>
      </rPr>
      <t xml:space="preserve"> année CAP 2 ans</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</si>
</sst>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quot; &quot;#,##0"/>
    <numFmt numFmtId="169" formatCode="&quot; &quot;0.0"/>
    <numFmt numFmtId="170" formatCode="0&quot; &quot;%"/>
    <numFmt numFmtId="171" formatCode="_-* #,##0.000\ _€_-;\-* #,##0.000\ _€_-;_-* &quot;-&quot;??\ _€_-;_-@_-"/>
    <numFmt numFmtId="172" formatCode="_-* #,##0.0\ _€_-;\-* #,##0.0\ _€_-;_-* &quot;-&quot;??\ _€_-;_-@_-"/>
    <numFmt numFmtId="173" formatCode="_-* #,##0\ _€_-;\-* #,##0\ _€_-;_-* &quot;-&quot;??\ _€_-;_-@_-"/>
  </numFmts>
  <fonts count="17">
    <font>
      <sz val="10"/>
      <name val="Arial"/>
      <family val="0"/>
    </font>
    <font>
      <u val="single"/>
      <sz val="10"/>
      <color indexed="30"/>
      <name val="Arial"/>
      <family val="0"/>
    </font>
    <font>
      <u val="single"/>
      <sz val="10"/>
      <color indexed="56"/>
      <name val="Arial"/>
      <family val="0"/>
    </font>
    <font>
      <sz val="10"/>
      <name val="MS Sans Serif"/>
      <family val="0"/>
    </font>
    <font>
      <sz val="8"/>
      <name val="Arial"/>
      <family val="0"/>
    </font>
    <font>
      <b/>
      <sz val="8"/>
      <name val="Arial"/>
      <family val="2"/>
    </font>
    <font>
      <sz val="8"/>
      <name val="Univers 47 CondensedLight"/>
      <family val="2"/>
    </font>
    <font>
      <i/>
      <sz val="8"/>
      <name val="Univers 47 CondensedLight"/>
      <family val="2"/>
    </font>
    <font>
      <b/>
      <sz val="8"/>
      <name val="Univers 47 CondensedLight"/>
      <family val="2"/>
    </font>
    <font>
      <b/>
      <sz val="10"/>
      <name val="Arial"/>
      <family val="2"/>
    </font>
    <font>
      <sz val="9"/>
      <name val="Arial"/>
      <family val="2"/>
    </font>
    <font>
      <b/>
      <sz val="9"/>
      <name val="Arial"/>
      <family val="2"/>
    </font>
    <font>
      <b/>
      <sz val="11"/>
      <name val="Arial"/>
      <family val="2"/>
    </font>
    <font>
      <b/>
      <sz val="9"/>
      <name val="Univers 47 CondensedLight"/>
      <family val="2"/>
    </font>
    <font>
      <sz val="9"/>
      <name val="Univers 47 CondensedLight"/>
      <family val="2"/>
    </font>
    <font>
      <b/>
      <sz val="9"/>
      <color indexed="8"/>
      <name val="Univers 47 CondensedLight"/>
      <family val="2"/>
    </font>
    <font>
      <vertAlign val="superscript"/>
      <sz val="9"/>
      <name val="Univers 47 CondensedLight"/>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s>
  <borders count="30">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color indexed="63"/>
      </left>
      <right>
        <color indexed="63"/>
      </right>
      <top style="thin"/>
      <bottom style="thin"/>
    </border>
    <border>
      <left style="thin">
        <color indexed="8"/>
      </left>
      <right style="thin"/>
      <top style="thin"/>
      <bottom style="thin"/>
    </border>
    <border>
      <left style="thin">
        <color indexed="8"/>
      </left>
      <right style="thin"/>
      <top style="thin"/>
      <bottom>
        <color indexed="63"/>
      </bottom>
    </border>
    <border>
      <left style="thin">
        <color indexed="8"/>
      </left>
      <right style="thin"/>
      <top>
        <color indexed="63"/>
      </top>
      <bottom>
        <color indexed="63"/>
      </bottom>
    </border>
    <border>
      <left style="thin"/>
      <right>
        <color indexed="63"/>
      </right>
      <top style="hair"/>
      <bottom style="hair"/>
    </border>
    <border>
      <left style="thin">
        <color indexed="8"/>
      </left>
      <right style="thin"/>
      <top style="hair"/>
      <bottom style="hair"/>
    </border>
    <border>
      <left style="thin">
        <color indexed="8"/>
      </left>
      <right style="thin"/>
      <top>
        <color indexed="63"/>
      </top>
      <bottom style="hair"/>
    </border>
    <border>
      <left>
        <color indexed="63"/>
      </left>
      <right>
        <color indexed="63"/>
      </right>
      <top style="thin"/>
      <bottom style="hair"/>
    </border>
    <border>
      <left>
        <color indexed="63"/>
      </left>
      <right style="thin"/>
      <top style="thin"/>
      <bottom style="hair"/>
    </border>
    <border>
      <left style="thin">
        <color indexed="8"/>
      </left>
      <right style="thin"/>
      <top>
        <color indexed="63"/>
      </top>
      <bottom style="thin"/>
    </border>
    <border>
      <left>
        <color indexed="63"/>
      </left>
      <right>
        <color indexed="63"/>
      </right>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51">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3" fontId="6" fillId="0" borderId="0" xfId="0" applyNumberFormat="1" applyFont="1" applyBorder="1" applyAlignment="1">
      <alignment horizontal="center"/>
    </xf>
    <xf numFmtId="166" fontId="6" fillId="0" borderId="1" xfId="0" applyNumberFormat="1" applyFont="1" applyBorder="1" applyAlignment="1">
      <alignment horizontal="center"/>
    </xf>
    <xf numFmtId="166" fontId="6" fillId="0" borderId="0" xfId="0" applyNumberFormat="1" applyFont="1" applyBorder="1" applyAlignment="1">
      <alignment horizontal="center"/>
    </xf>
    <xf numFmtId="0" fontId="6" fillId="0" borderId="0" xfId="0" applyFont="1" applyAlignment="1">
      <alignment horizontal="center"/>
    </xf>
    <xf numFmtId="3" fontId="6" fillId="0" borderId="1" xfId="0" applyNumberFormat="1" applyFont="1" applyFill="1" applyBorder="1" applyAlignment="1">
      <alignment vertical="top" wrapText="1"/>
    </xf>
    <xf numFmtId="3" fontId="6" fillId="0" borderId="0" xfId="0" applyNumberFormat="1" applyFont="1" applyFill="1" applyBorder="1" applyAlignment="1">
      <alignment vertical="top" wrapText="1"/>
    </xf>
    <xf numFmtId="168" fontId="6" fillId="0" borderId="0" xfId="0" applyNumberFormat="1" applyFont="1" applyFill="1" applyBorder="1" applyAlignment="1">
      <alignment vertical="top" wrapText="1"/>
    </xf>
    <xf numFmtId="169" fontId="6" fillId="0" borderId="0" xfId="0" applyNumberFormat="1" applyFont="1" applyFill="1" applyBorder="1" applyAlignment="1">
      <alignment horizontal="right" vertical="top" wrapText="1"/>
    </xf>
    <xf numFmtId="168" fontId="6" fillId="0" borderId="0" xfId="0" applyNumberFormat="1" applyFont="1" applyFill="1" applyBorder="1" applyAlignment="1">
      <alignment vertical="top"/>
    </xf>
    <xf numFmtId="169" fontId="6" fillId="0" borderId="1" xfId="0" applyNumberFormat="1" applyFont="1" applyFill="1" applyBorder="1" applyAlignment="1">
      <alignment horizontal="right" vertical="top"/>
    </xf>
    <xf numFmtId="169" fontId="6" fillId="0" borderId="0" xfId="0" applyNumberFormat="1" applyFont="1" applyFill="1" applyBorder="1" applyAlignment="1">
      <alignment horizontal="right" vertical="top"/>
    </xf>
    <xf numFmtId="169" fontId="6" fillId="0" borderId="1" xfId="0" applyNumberFormat="1"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166" fontId="6" fillId="0" borderId="0" xfId="0" applyNumberFormat="1" applyFont="1" applyFill="1" applyBorder="1" applyAlignment="1">
      <alignment horizontal="right" vertical="top"/>
    </xf>
    <xf numFmtId="3" fontId="6" fillId="0" borderId="0" xfId="0" applyNumberFormat="1" applyFont="1" applyFill="1" applyBorder="1" applyAlignment="1">
      <alignment vertical="top"/>
    </xf>
    <xf numFmtId="3" fontId="6" fillId="0" borderId="0" xfId="0" applyNumberFormat="1" applyFont="1" applyAlignment="1">
      <alignment/>
    </xf>
    <xf numFmtId="0" fontId="6" fillId="2" borderId="0" xfId="0" applyFont="1" applyFill="1" applyAlignment="1">
      <alignment horizontal="left" vertical="top" wrapText="1"/>
    </xf>
    <xf numFmtId="0" fontId="6" fillId="3" borderId="0" xfId="0" applyFont="1" applyFill="1" applyAlignment="1">
      <alignment/>
    </xf>
    <xf numFmtId="1" fontId="8" fillId="0" borderId="0" xfId="0" applyNumberFormat="1" applyFont="1" applyBorder="1" applyAlignment="1">
      <alignment horizontal="center"/>
    </xf>
    <xf numFmtId="1" fontId="8" fillId="0" borderId="2" xfId="0" applyNumberFormat="1" applyFont="1" applyBorder="1" applyAlignment="1">
      <alignment horizontal="center"/>
    </xf>
    <xf numFmtId="3" fontId="8" fillId="0" borderId="3" xfId="0" applyNumberFormat="1" applyFont="1" applyFill="1" applyBorder="1" applyAlignment="1">
      <alignment vertical="top" wrapText="1"/>
    </xf>
    <xf numFmtId="3" fontId="8" fillId="0" borderId="4" xfId="0" applyNumberFormat="1" applyFont="1" applyFill="1" applyBorder="1" applyAlignment="1">
      <alignment vertical="top" wrapText="1"/>
    </xf>
    <xf numFmtId="168" fontId="8" fillId="0" borderId="4" xfId="0" applyNumberFormat="1" applyFont="1" applyFill="1" applyBorder="1" applyAlignment="1">
      <alignment vertical="top" wrapText="1"/>
    </xf>
    <xf numFmtId="169" fontId="8" fillId="0" borderId="3" xfId="0" applyNumberFormat="1" applyFont="1" applyFill="1" applyBorder="1" applyAlignment="1">
      <alignment horizontal="right" vertical="top"/>
    </xf>
    <xf numFmtId="169" fontId="8" fillId="0" borderId="4" xfId="0" applyNumberFormat="1" applyFont="1" applyFill="1" applyBorder="1" applyAlignment="1">
      <alignment horizontal="right" vertical="top"/>
    </xf>
    <xf numFmtId="169" fontId="8" fillId="0" borderId="3" xfId="0" applyNumberFormat="1" applyFont="1" applyFill="1" applyBorder="1" applyAlignment="1">
      <alignment horizontal="right" vertical="top" wrapText="1"/>
    </xf>
    <xf numFmtId="169" fontId="8" fillId="0" borderId="4" xfId="0" applyNumberFormat="1" applyFont="1" applyFill="1" applyBorder="1" applyAlignment="1">
      <alignment horizontal="right" vertical="top" wrapText="1"/>
    </xf>
    <xf numFmtId="168" fontId="8" fillId="0" borderId="4" xfId="0" applyNumberFormat="1" applyFont="1" applyFill="1" applyBorder="1" applyAlignment="1">
      <alignment vertical="top"/>
    </xf>
    <xf numFmtId="0" fontId="6" fillId="2" borderId="0" xfId="0" applyFont="1" applyFill="1" applyBorder="1" applyAlignment="1">
      <alignment/>
    </xf>
    <xf numFmtId="0" fontId="6" fillId="0" borderId="5" xfId="0" applyFont="1" applyFill="1" applyBorder="1" applyAlignment="1">
      <alignment/>
    </xf>
    <xf numFmtId="3" fontId="6" fillId="0" borderId="6" xfId="0" applyNumberFormat="1" applyFont="1" applyFill="1" applyBorder="1" applyAlignment="1">
      <alignment horizontal="center" wrapText="1"/>
    </xf>
    <xf numFmtId="3" fontId="6" fillId="0" borderId="6" xfId="0" applyNumberFormat="1" applyFont="1" applyFill="1" applyBorder="1" applyAlignment="1">
      <alignment horizontal="center"/>
    </xf>
    <xf numFmtId="166" fontId="6" fillId="0" borderId="7" xfId="0" applyNumberFormat="1" applyFont="1" applyFill="1" applyBorder="1" applyAlignment="1">
      <alignment horizontal="center"/>
    </xf>
    <xf numFmtId="3" fontId="6" fillId="0" borderId="8" xfId="0" applyNumberFormat="1" applyFont="1" applyFill="1" applyBorder="1" applyAlignment="1">
      <alignment horizontal="center"/>
    </xf>
    <xf numFmtId="3" fontId="6" fillId="0" borderId="0" xfId="0" applyNumberFormat="1" applyFont="1" applyFill="1" applyAlignment="1">
      <alignment/>
    </xf>
    <xf numFmtId="0" fontId="6" fillId="0" borderId="9" xfId="0" applyFont="1" applyFill="1" applyBorder="1" applyAlignment="1">
      <alignment horizontal="center"/>
    </xf>
    <xf numFmtId="3" fontId="6" fillId="0" borderId="2"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1" xfId="0" applyNumberFormat="1" applyFont="1" applyFill="1" applyBorder="1" applyAlignment="1">
      <alignment horizontal="center"/>
    </xf>
    <xf numFmtId="166" fontId="6" fillId="0" borderId="1" xfId="0" applyNumberFormat="1" applyFont="1" applyFill="1" applyBorder="1" applyAlignment="1">
      <alignment horizontal="center"/>
    </xf>
    <xf numFmtId="49" fontId="6" fillId="0" borderId="2" xfId="0" applyNumberFormat="1" applyFont="1" applyFill="1" applyBorder="1" applyAlignment="1">
      <alignment horizontal="center"/>
    </xf>
    <xf numFmtId="0" fontId="6" fillId="0" borderId="10" xfId="0" applyFont="1" applyFill="1" applyBorder="1" applyAlignment="1">
      <alignment/>
    </xf>
    <xf numFmtId="3" fontId="6" fillId="0" borderId="11" xfId="0" applyNumberFormat="1" applyFont="1" applyFill="1" applyBorder="1" applyAlignment="1">
      <alignment horizontal="center"/>
    </xf>
    <xf numFmtId="3" fontId="6" fillId="0" borderId="12" xfId="0" applyNumberFormat="1" applyFont="1" applyFill="1" applyBorder="1" applyAlignment="1">
      <alignment horizontal="center"/>
    </xf>
    <xf numFmtId="166" fontId="6" fillId="0" borderId="13" xfId="0" applyNumberFormat="1" applyFont="1" applyFill="1" applyBorder="1" applyAlignment="1" quotePrefix="1">
      <alignment horizontal="center"/>
    </xf>
    <xf numFmtId="3" fontId="6" fillId="0" borderId="12" xfId="0" applyNumberFormat="1" applyFont="1" applyFill="1" applyBorder="1" applyAlignment="1" quotePrefix="1">
      <alignment horizontal="center"/>
    </xf>
    <xf numFmtId="3" fontId="6" fillId="0" borderId="11" xfId="0" applyNumberFormat="1" applyFont="1" applyFill="1" applyBorder="1" applyAlignment="1" quotePrefix="1">
      <alignment horizontal="center"/>
    </xf>
    <xf numFmtId="3" fontId="8" fillId="0" borderId="0" xfId="0" applyNumberFormat="1" applyFont="1" applyFill="1" applyAlignment="1">
      <alignment/>
    </xf>
    <xf numFmtId="0" fontId="8" fillId="0" borderId="0" xfId="0" applyFont="1" applyFill="1" applyAlignment="1">
      <alignment/>
    </xf>
    <xf numFmtId="0" fontId="6" fillId="0" borderId="9" xfId="23" applyFont="1" applyFill="1" applyBorder="1">
      <alignment/>
      <protection/>
    </xf>
    <xf numFmtId="3" fontId="6" fillId="0" borderId="2" xfId="0" applyNumberFormat="1" applyFont="1" applyFill="1" applyBorder="1" applyAlignment="1">
      <alignment horizontal="right"/>
    </xf>
    <xf numFmtId="168" fontId="6" fillId="0" borderId="0" xfId="0" applyNumberFormat="1" applyFont="1" applyFill="1" applyBorder="1" applyAlignment="1">
      <alignment horizontal="right"/>
    </xf>
    <xf numFmtId="169" fontId="6" fillId="0" borderId="1"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0" fontId="6" fillId="0" borderId="9" xfId="23" applyFont="1" applyFill="1" applyBorder="1" applyAlignment="1" quotePrefix="1">
      <alignment horizontal="left"/>
      <protection/>
    </xf>
    <xf numFmtId="0" fontId="7" fillId="0" borderId="9" xfId="23" applyFont="1" applyFill="1" applyBorder="1" applyAlignment="1">
      <alignment horizontal="right"/>
      <protection/>
    </xf>
    <xf numFmtId="3" fontId="7" fillId="0" borderId="2" xfId="0" applyNumberFormat="1" applyFont="1" applyFill="1" applyBorder="1" applyAlignment="1">
      <alignment horizontal="right"/>
    </xf>
    <xf numFmtId="168" fontId="7" fillId="0" borderId="0" xfId="0" applyNumberFormat="1" applyFont="1" applyFill="1" applyBorder="1" applyAlignment="1">
      <alignment horizontal="right"/>
    </xf>
    <xf numFmtId="169" fontId="7" fillId="0" borderId="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Alignment="1">
      <alignment/>
    </xf>
    <xf numFmtId="0" fontId="7" fillId="0" borderId="0" xfId="0" applyFont="1" applyFill="1" applyAlignment="1">
      <alignment/>
    </xf>
    <xf numFmtId="0" fontId="6" fillId="0" borderId="9" xfId="23" applyFont="1" applyFill="1" applyBorder="1" applyAlignment="1">
      <alignment horizontal="left"/>
      <protection/>
    </xf>
    <xf numFmtId="166" fontId="6" fillId="0" borderId="0" xfId="0" applyNumberFormat="1" applyFont="1" applyFill="1" applyAlignment="1">
      <alignment/>
    </xf>
    <xf numFmtId="3" fontId="6" fillId="0" borderId="0" xfId="0" applyNumberFormat="1" applyFont="1" applyFill="1" applyAlignment="1">
      <alignment horizontal="right"/>
    </xf>
    <xf numFmtId="166" fontId="6" fillId="0" borderId="0" xfId="0" applyNumberFormat="1" applyFont="1" applyFill="1" applyAlignment="1">
      <alignment horizontal="right"/>
    </xf>
    <xf numFmtId="0" fontId="8" fillId="0" borderId="0" xfId="0" applyFont="1" applyAlignment="1">
      <alignment/>
    </xf>
    <xf numFmtId="0" fontId="6" fillId="0" borderId="14" xfId="0" applyFont="1" applyBorder="1" applyAlignment="1">
      <alignment/>
    </xf>
    <xf numFmtId="0" fontId="6" fillId="0" borderId="2" xfId="0" applyFont="1" applyBorder="1" applyAlignment="1">
      <alignment/>
    </xf>
    <xf numFmtId="0" fontId="6" fillId="0" borderId="2" xfId="0" applyFont="1" applyBorder="1" applyAlignment="1">
      <alignment horizontal="left"/>
    </xf>
    <xf numFmtId="1" fontId="8" fillId="0" borderId="9" xfId="0" applyNumberFormat="1" applyFont="1" applyBorder="1" applyAlignment="1">
      <alignment horizontal="center"/>
    </xf>
    <xf numFmtId="3" fontId="6" fillId="0" borderId="9" xfId="0" applyNumberFormat="1" applyFont="1" applyFill="1" applyBorder="1" applyAlignment="1">
      <alignment vertical="top" wrapText="1"/>
    </xf>
    <xf numFmtId="167" fontId="6" fillId="0" borderId="0" xfId="0" applyNumberFormat="1" applyFont="1" applyFill="1" applyBorder="1" applyAlignment="1">
      <alignment vertical="top"/>
    </xf>
    <xf numFmtId="167" fontId="6" fillId="0" borderId="0" xfId="0" applyNumberFormat="1" applyFont="1" applyFill="1" applyBorder="1" applyAlignment="1">
      <alignment vertical="top" wrapText="1"/>
    </xf>
    <xf numFmtId="3" fontId="8" fillId="0" borderId="15" xfId="0" applyNumberFormat="1" applyFont="1" applyFill="1" applyBorder="1" applyAlignment="1">
      <alignment vertical="top" wrapText="1"/>
    </xf>
    <xf numFmtId="167" fontId="8" fillId="0" borderId="4" xfId="0" applyNumberFormat="1" applyFont="1" applyFill="1" applyBorder="1" applyAlignment="1">
      <alignment vertical="top" wrapText="1"/>
    </xf>
    <xf numFmtId="167" fontId="8" fillId="0" borderId="4" xfId="0" applyNumberFormat="1" applyFont="1" applyFill="1" applyBorder="1" applyAlignment="1">
      <alignment vertical="top"/>
    </xf>
    <xf numFmtId="0" fontId="9" fillId="0" borderId="0" xfId="0" applyFont="1" applyAlignment="1">
      <alignment/>
    </xf>
    <xf numFmtId="0" fontId="0" fillId="0" borderId="0" xfId="21" applyFont="1">
      <alignment/>
      <protection/>
    </xf>
    <xf numFmtId="166" fontId="0" fillId="0" borderId="0" xfId="21" applyNumberFormat="1" applyFont="1" applyAlignment="1">
      <alignment horizontal="center"/>
      <protection/>
    </xf>
    <xf numFmtId="0" fontId="4" fillId="0" borderId="0" xfId="21" applyFont="1" applyBorder="1">
      <alignment/>
      <protection/>
    </xf>
    <xf numFmtId="0" fontId="0" fillId="0" borderId="14" xfId="0" applyBorder="1" applyAlignment="1">
      <alignment/>
    </xf>
    <xf numFmtId="3" fontId="10" fillId="0" borderId="9" xfId="0" applyNumberFormat="1" applyFont="1" applyBorder="1" applyAlignment="1">
      <alignment/>
    </xf>
    <xf numFmtId="3" fontId="10" fillId="0" borderId="10" xfId="0" applyNumberFormat="1" applyFont="1" applyBorder="1" applyAlignment="1">
      <alignment/>
    </xf>
    <xf numFmtId="3" fontId="11" fillId="0" borderId="16" xfId="0" applyNumberFormat="1" applyFont="1" applyBorder="1" applyAlignment="1">
      <alignment/>
    </xf>
    <xf numFmtId="3" fontId="11" fillId="0" borderId="17" xfId="0" applyNumberFormat="1" applyFont="1" applyBorder="1" applyAlignment="1">
      <alignment/>
    </xf>
    <xf numFmtId="0" fontId="4" fillId="0" borderId="0" xfId="0" applyFont="1" applyAlignment="1">
      <alignment/>
    </xf>
    <xf numFmtId="3" fontId="0" fillId="0" borderId="0" xfId="0" applyNumberFormat="1" applyAlignment="1">
      <alignment/>
    </xf>
    <xf numFmtId="0" fontId="13" fillId="0" borderId="0" xfId="22" applyFont="1" applyAlignment="1" quotePrefix="1">
      <alignment horizontal="left"/>
      <protection/>
    </xf>
    <xf numFmtId="3" fontId="8" fillId="0" borderId="8" xfId="0" applyNumberFormat="1" applyFont="1" applyBorder="1" applyAlignment="1">
      <alignment horizontal="center"/>
    </xf>
    <xf numFmtId="3" fontId="8" fillId="0" borderId="6" xfId="0" applyNumberFormat="1" applyFont="1" applyBorder="1" applyAlignment="1">
      <alignment horizontal="center"/>
    </xf>
    <xf numFmtId="3" fontId="6" fillId="0" borderId="12" xfId="0" applyNumberFormat="1" applyFont="1" applyBorder="1" applyAlignment="1">
      <alignment horizontal="center"/>
    </xf>
    <xf numFmtId="166" fontId="6" fillId="0" borderId="13" xfId="0" applyNumberFormat="1" applyFont="1" applyBorder="1" applyAlignment="1">
      <alignment horizontal="center"/>
    </xf>
    <xf numFmtId="3" fontId="6" fillId="0" borderId="11" xfId="0" applyNumberFormat="1" applyFont="1" applyBorder="1" applyAlignment="1">
      <alignment horizontal="center"/>
    </xf>
    <xf numFmtId="166" fontId="6" fillId="0" borderId="12" xfId="0" applyNumberFormat="1" applyFont="1" applyBorder="1" applyAlignment="1">
      <alignment horizontal="center"/>
    </xf>
    <xf numFmtId="3" fontId="8" fillId="0" borderId="7" xfId="0" applyNumberFormat="1" applyFont="1" applyBorder="1" applyAlignment="1">
      <alignment horizontal="center"/>
    </xf>
    <xf numFmtId="1" fontId="8" fillId="0" borderId="1" xfId="0" applyNumberFormat="1" applyFont="1" applyBorder="1" applyAlignment="1">
      <alignment horizontal="center"/>
    </xf>
    <xf numFmtId="3" fontId="6" fillId="0" borderId="13" xfId="0" applyNumberFormat="1" applyFont="1" applyBorder="1" applyAlignment="1">
      <alignment horizontal="center"/>
    </xf>
    <xf numFmtId="0" fontId="6" fillId="0" borderId="5" xfId="0" applyFont="1" applyBorder="1" applyAlignment="1">
      <alignment/>
    </xf>
    <xf numFmtId="0" fontId="6" fillId="0" borderId="9" xfId="0" applyFont="1" applyBorder="1" applyAlignment="1">
      <alignment horizontal="center"/>
    </xf>
    <xf numFmtId="0" fontId="6" fillId="0" borderId="10" xfId="0" applyFont="1" applyBorder="1" applyAlignment="1">
      <alignment horizontal="center"/>
    </xf>
    <xf numFmtId="0" fontId="6" fillId="0" borderId="9" xfId="22" applyFont="1" applyBorder="1">
      <alignment/>
      <protection/>
    </xf>
    <xf numFmtId="0" fontId="6" fillId="0" borderId="9" xfId="22" applyFont="1" applyBorder="1" applyAlignment="1" quotePrefix="1">
      <alignment horizontal="left"/>
      <protection/>
    </xf>
    <xf numFmtId="0" fontId="8" fillId="0" borderId="15" xfId="22" applyFont="1" applyBorder="1" applyAlignment="1" quotePrefix="1">
      <alignment horizontal="left"/>
      <protection/>
    </xf>
    <xf numFmtId="0" fontId="6" fillId="0" borderId="9" xfId="0" applyFont="1" applyBorder="1" applyAlignment="1">
      <alignment horizontal="left"/>
    </xf>
    <xf numFmtId="0" fontId="8" fillId="0" borderId="15" xfId="0" applyFont="1" applyBorder="1" applyAlignment="1">
      <alignment horizontal="left"/>
    </xf>
    <xf numFmtId="0" fontId="6" fillId="0" borderId="9" xfId="0" applyFont="1" applyBorder="1" applyAlignment="1">
      <alignment/>
    </xf>
    <xf numFmtId="0" fontId="8" fillId="0" borderId="15" xfId="0" applyFont="1" applyBorder="1" applyAlignment="1">
      <alignment horizontal="right"/>
    </xf>
    <xf numFmtId="0" fontId="6" fillId="0" borderId="9" xfId="0" applyFont="1" applyBorder="1" applyAlignment="1">
      <alignment/>
    </xf>
    <xf numFmtId="0" fontId="7" fillId="0" borderId="9" xfId="22" applyFont="1" applyBorder="1">
      <alignment/>
      <protection/>
    </xf>
    <xf numFmtId="0" fontId="6" fillId="0" borderId="9" xfId="22" applyFont="1" applyBorder="1" applyAlignment="1">
      <alignment/>
      <protection/>
    </xf>
    <xf numFmtId="0" fontId="7" fillId="0" borderId="9" xfId="0" applyFont="1" applyBorder="1" applyAlignment="1">
      <alignment/>
    </xf>
    <xf numFmtId="0" fontId="8" fillId="4" borderId="16" xfId="0" applyFont="1" applyFill="1" applyBorder="1" applyAlignment="1">
      <alignment vertical="center"/>
    </xf>
    <xf numFmtId="169" fontId="6" fillId="0" borderId="18" xfId="0" applyNumberFormat="1" applyFont="1" applyFill="1" applyBorder="1" applyAlignment="1">
      <alignment horizontal="right" vertical="top" wrapText="1"/>
    </xf>
    <xf numFmtId="3" fontId="8" fillId="4" borderId="14" xfId="0" applyNumberFormat="1" applyFont="1" applyFill="1" applyBorder="1" applyAlignment="1">
      <alignment vertical="top" wrapText="1"/>
    </xf>
    <xf numFmtId="3" fontId="8" fillId="4" borderId="19" xfId="0" applyNumberFormat="1" applyFont="1" applyFill="1" applyBorder="1" applyAlignment="1">
      <alignment vertical="top"/>
    </xf>
    <xf numFmtId="169" fontId="8" fillId="4" borderId="17" xfId="0" applyNumberFormat="1" applyFont="1" applyFill="1" applyBorder="1" applyAlignment="1">
      <alignment horizontal="right" vertical="top"/>
    </xf>
    <xf numFmtId="0" fontId="8" fillId="4" borderId="16" xfId="0" applyFont="1" applyFill="1" applyBorder="1" applyAlignment="1">
      <alignment/>
    </xf>
    <xf numFmtId="3" fontId="8" fillId="4" borderId="17" xfId="0" applyNumberFormat="1" applyFont="1" applyFill="1" applyBorder="1" applyAlignment="1">
      <alignment vertical="top" wrapText="1"/>
    </xf>
    <xf numFmtId="3" fontId="8" fillId="4" borderId="19" xfId="0" applyNumberFormat="1" applyFont="1" applyFill="1" applyBorder="1" applyAlignment="1">
      <alignment vertical="top" wrapText="1"/>
    </xf>
    <xf numFmtId="168" fontId="8" fillId="4" borderId="19" xfId="0" applyNumberFormat="1" applyFont="1" applyFill="1" applyBorder="1" applyAlignment="1">
      <alignment vertical="top" wrapText="1"/>
    </xf>
    <xf numFmtId="169" fontId="8" fillId="4" borderId="19" xfId="0" applyNumberFormat="1" applyFont="1" applyFill="1" applyBorder="1" applyAlignment="1">
      <alignment horizontal="right" vertical="top"/>
    </xf>
    <xf numFmtId="169" fontId="8" fillId="4" borderId="17" xfId="0" applyNumberFormat="1" applyFont="1" applyFill="1" applyBorder="1" applyAlignment="1">
      <alignment horizontal="right" vertical="top" wrapText="1"/>
    </xf>
    <xf numFmtId="0" fontId="7" fillId="0" borderId="0" xfId="0" applyFont="1" applyFill="1" applyBorder="1" applyAlignment="1">
      <alignment/>
    </xf>
    <xf numFmtId="0" fontId="13" fillId="0" borderId="0" xfId="0" applyFont="1" applyAlignment="1">
      <alignment/>
    </xf>
    <xf numFmtId="0" fontId="7" fillId="0" borderId="2" xfId="0" applyFont="1" applyFill="1" applyBorder="1" applyAlignment="1">
      <alignment horizontal="left"/>
    </xf>
    <xf numFmtId="3" fontId="8" fillId="0" borderId="9" xfId="0" applyNumberFormat="1" applyFont="1" applyBorder="1" applyAlignment="1">
      <alignment horizontal="center"/>
    </xf>
    <xf numFmtId="0" fontId="8" fillId="2" borderId="14" xfId="0" applyFont="1" applyFill="1" applyBorder="1" applyAlignment="1">
      <alignment horizontal="centerContinuous"/>
    </xf>
    <xf numFmtId="0" fontId="8" fillId="2" borderId="19" xfId="0" applyFont="1" applyFill="1" applyBorder="1" applyAlignment="1">
      <alignment horizontal="centerContinuous"/>
    </xf>
    <xf numFmtId="0" fontId="6" fillId="2" borderId="19" xfId="0" applyFont="1" applyFill="1" applyBorder="1" applyAlignment="1">
      <alignment horizontal="centerContinuous"/>
    </xf>
    <xf numFmtId="0" fontId="8" fillId="2" borderId="17" xfId="0" applyFont="1" applyFill="1" applyBorder="1" applyAlignment="1">
      <alignment horizontal="centerContinuous"/>
    </xf>
    <xf numFmtId="3" fontId="8" fillId="0" borderId="1" xfId="0" applyNumberFormat="1" applyFont="1" applyBorder="1" applyAlignment="1">
      <alignment horizontal="center"/>
    </xf>
    <xf numFmtId="3" fontId="6" fillId="0" borderId="1" xfId="0" applyNumberFormat="1" applyFont="1" applyBorder="1" applyAlignment="1">
      <alignment horizontal="center"/>
    </xf>
    <xf numFmtId="3" fontId="6" fillId="0" borderId="9" xfId="0" applyNumberFormat="1" applyFont="1" applyBorder="1" applyAlignment="1">
      <alignment horizontal="center"/>
    </xf>
    <xf numFmtId="3" fontId="6" fillId="0" borderId="5" xfId="0" applyNumberFormat="1" applyFont="1" applyFill="1" applyBorder="1" applyAlignment="1">
      <alignment vertical="top" wrapText="1"/>
    </xf>
    <xf numFmtId="168" fontId="6" fillId="0" borderId="8" xfId="0" applyNumberFormat="1" applyFont="1" applyFill="1" applyBorder="1" applyAlignment="1">
      <alignment vertical="top" wrapText="1"/>
    </xf>
    <xf numFmtId="169" fontId="6" fillId="0" borderId="7" xfId="0" applyNumberFormat="1" applyFont="1" applyFill="1" applyBorder="1" applyAlignment="1">
      <alignment horizontal="right" vertical="top" wrapText="1"/>
    </xf>
    <xf numFmtId="3" fontId="8" fillId="4" borderId="16" xfId="0" applyNumberFormat="1" applyFont="1" applyFill="1" applyBorder="1" applyAlignment="1">
      <alignment vertical="top" wrapText="1"/>
    </xf>
    <xf numFmtId="169" fontId="6" fillId="0" borderId="8" xfId="0" applyNumberFormat="1" applyFont="1" applyFill="1" applyBorder="1" applyAlignment="1">
      <alignment horizontal="right" vertical="top" wrapText="1"/>
    </xf>
    <xf numFmtId="166" fontId="6" fillId="0" borderId="1" xfId="0" applyNumberFormat="1" applyFont="1" applyFill="1" applyBorder="1" applyAlignment="1">
      <alignment horizontal="right" vertical="top"/>
    </xf>
    <xf numFmtId="3" fontId="8" fillId="0" borderId="5" xfId="0" applyNumberFormat="1" applyFont="1" applyBorder="1" applyAlignment="1">
      <alignment horizontal="center"/>
    </xf>
    <xf numFmtId="3" fontId="6" fillId="0" borderId="10" xfId="0" applyNumberFormat="1" applyFont="1" applyBorder="1" applyAlignment="1">
      <alignment horizontal="center"/>
    </xf>
    <xf numFmtId="0" fontId="8" fillId="4" borderId="14" xfId="0" applyFont="1" applyFill="1" applyBorder="1" applyAlignment="1">
      <alignment/>
    </xf>
    <xf numFmtId="167" fontId="8" fillId="4" borderId="19" xfId="0" applyNumberFormat="1" applyFont="1" applyFill="1" applyBorder="1" applyAlignment="1">
      <alignment vertical="top" wrapText="1"/>
    </xf>
    <xf numFmtId="166" fontId="8" fillId="4" borderId="20" xfId="0" applyNumberFormat="1" applyFont="1" applyFill="1" applyBorder="1" applyAlignment="1">
      <alignment horizontal="right" vertical="top" wrapText="1"/>
    </xf>
    <xf numFmtId="0" fontId="8" fillId="4" borderId="14" xfId="0" applyFont="1" applyFill="1" applyBorder="1" applyAlignment="1">
      <alignment vertical="center"/>
    </xf>
    <xf numFmtId="167" fontId="8" fillId="4" borderId="19" xfId="0" applyNumberFormat="1" applyFont="1" applyFill="1" applyBorder="1" applyAlignment="1">
      <alignment vertical="top"/>
    </xf>
    <xf numFmtId="166" fontId="8" fillId="4" borderId="20" xfId="0" applyNumberFormat="1" applyFont="1" applyFill="1" applyBorder="1" applyAlignment="1">
      <alignment horizontal="right" vertical="top"/>
    </xf>
    <xf numFmtId="0" fontId="6" fillId="0" borderId="6" xfId="22" applyFont="1" applyBorder="1">
      <alignment/>
      <protection/>
    </xf>
    <xf numFmtId="167" fontId="6" fillId="0" borderId="8" xfId="0" applyNumberFormat="1" applyFont="1" applyFill="1" applyBorder="1" applyAlignment="1">
      <alignment vertical="top"/>
    </xf>
    <xf numFmtId="166" fontId="6" fillId="0" borderId="21" xfId="0" applyNumberFormat="1" applyFont="1" applyFill="1" applyBorder="1" applyAlignment="1">
      <alignment horizontal="right" vertical="top"/>
    </xf>
    <xf numFmtId="0" fontId="6" fillId="0" borderId="2" xfId="22" applyFont="1" applyBorder="1">
      <alignment/>
      <protection/>
    </xf>
    <xf numFmtId="166" fontId="6" fillId="0" borderId="22" xfId="0" applyNumberFormat="1" applyFont="1" applyFill="1" applyBorder="1" applyAlignment="1">
      <alignment horizontal="right" vertical="top" wrapText="1"/>
    </xf>
    <xf numFmtId="0" fontId="6" fillId="0" borderId="2" xfId="22" applyFont="1" applyBorder="1" applyAlignment="1" quotePrefix="1">
      <alignment horizontal="left"/>
      <protection/>
    </xf>
    <xf numFmtId="166" fontId="6" fillId="0" borderId="22" xfId="0" applyNumberFormat="1" applyFont="1" applyFill="1" applyBorder="1" applyAlignment="1">
      <alignment horizontal="right" vertical="top"/>
    </xf>
    <xf numFmtId="0" fontId="8" fillId="0" borderId="23" xfId="22" applyFont="1" applyBorder="1" applyAlignment="1" quotePrefix="1">
      <alignment horizontal="left"/>
      <protection/>
    </xf>
    <xf numFmtId="166" fontId="8" fillId="0" borderId="24" xfId="0" applyNumberFormat="1" applyFont="1" applyFill="1" applyBorder="1" applyAlignment="1">
      <alignment horizontal="right" vertical="top" wrapText="1"/>
    </xf>
    <xf numFmtId="0" fontId="6" fillId="0" borderId="2" xfId="0" applyFont="1" applyBorder="1" applyAlignment="1">
      <alignment horizontal="right"/>
    </xf>
    <xf numFmtId="0" fontId="8" fillId="0" borderId="23" xfId="0" applyFont="1" applyBorder="1" applyAlignment="1">
      <alignment horizontal="left"/>
    </xf>
    <xf numFmtId="167" fontId="6" fillId="0" borderId="25" xfId="0" applyNumberFormat="1" applyFont="1" applyFill="1" applyBorder="1" applyAlignment="1">
      <alignment horizontal="right" vertical="top" wrapText="1"/>
    </xf>
    <xf numFmtId="0" fontId="8" fillId="0" borderId="23" xfId="0" applyFont="1" applyBorder="1" applyAlignment="1">
      <alignment horizontal="right"/>
    </xf>
    <xf numFmtId="166" fontId="8" fillId="0" borderId="24" xfId="0" applyNumberFormat="1" applyFont="1" applyFill="1" applyBorder="1" applyAlignment="1">
      <alignment horizontal="right" vertical="top"/>
    </xf>
    <xf numFmtId="0" fontId="7" fillId="0" borderId="2" xfId="22" applyFont="1" applyBorder="1">
      <alignment/>
      <protection/>
    </xf>
    <xf numFmtId="0" fontId="6" fillId="0" borderId="2" xfId="22" applyFont="1" applyBorder="1" applyAlignment="1">
      <alignment/>
      <protection/>
    </xf>
    <xf numFmtId="0" fontId="8" fillId="0" borderId="23" xfId="0" applyFont="1" applyFill="1" applyBorder="1" applyAlignment="1">
      <alignment horizontal="right"/>
    </xf>
    <xf numFmtId="0" fontId="0"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3" fontId="10" fillId="0" borderId="5" xfId="0" applyNumberFormat="1" applyFont="1" applyBorder="1" applyAlignment="1">
      <alignment/>
    </xf>
    <xf numFmtId="3" fontId="11" fillId="0" borderId="10" xfId="0" applyNumberFormat="1" applyFont="1" applyBorder="1" applyAlignment="1">
      <alignment/>
    </xf>
    <xf numFmtId="0" fontId="4" fillId="0" borderId="6" xfId="0" applyFont="1" applyBorder="1" applyAlignment="1">
      <alignment wrapText="1"/>
    </xf>
    <xf numFmtId="170" fontId="10" fillId="0" borderId="7" xfId="24" applyNumberFormat="1" applyFont="1" applyFill="1" applyBorder="1" applyAlignment="1">
      <alignment/>
    </xf>
    <xf numFmtId="0" fontId="4" fillId="0" borderId="2" xfId="0" applyFont="1" applyBorder="1" applyAlignment="1">
      <alignment wrapText="1"/>
    </xf>
    <xf numFmtId="170" fontId="10" fillId="0" borderId="1" xfId="24" applyNumberFormat="1" applyFont="1" applyFill="1" applyBorder="1" applyAlignment="1">
      <alignment/>
    </xf>
    <xf numFmtId="0" fontId="5" fillId="0" borderId="14" xfId="0" applyFont="1" applyBorder="1" applyAlignment="1">
      <alignment wrapText="1"/>
    </xf>
    <xf numFmtId="9" fontId="11" fillId="0" borderId="17" xfId="0" applyNumberFormat="1" applyFont="1" applyBorder="1" applyAlignment="1">
      <alignment/>
    </xf>
    <xf numFmtId="3" fontId="10" fillId="0" borderId="5" xfId="0" applyNumberFormat="1" applyFont="1" applyFill="1" applyBorder="1" applyAlignment="1">
      <alignment/>
    </xf>
    <xf numFmtId="3" fontId="10" fillId="0" borderId="9" xfId="0" applyNumberFormat="1" applyFont="1" applyFill="1" applyBorder="1" applyAlignment="1">
      <alignment/>
    </xf>
    <xf numFmtId="0" fontId="10" fillId="0" borderId="6" xfId="0" applyFont="1" applyBorder="1" applyAlignment="1">
      <alignment horizontal="center"/>
    </xf>
    <xf numFmtId="0" fontId="10" fillId="0" borderId="2" xfId="0" applyFont="1" applyBorder="1" applyAlignment="1">
      <alignment horizontal="center"/>
    </xf>
    <xf numFmtId="0" fontId="11" fillId="0" borderId="11"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0" fontId="11" fillId="0" borderId="14" xfId="0" applyFont="1" applyBorder="1" applyAlignment="1">
      <alignment/>
    </xf>
    <xf numFmtId="0" fontId="13" fillId="0" borderId="0" xfId="23" applyFont="1" applyFill="1" applyBorder="1">
      <alignment/>
      <protection/>
    </xf>
    <xf numFmtId="0" fontId="8" fillId="4" borderId="16" xfId="23" applyFont="1" applyFill="1" applyBorder="1">
      <alignment/>
      <protection/>
    </xf>
    <xf numFmtId="3" fontId="8" fillId="4" borderId="14" xfId="0" applyNumberFormat="1" applyFont="1" applyFill="1" applyBorder="1" applyAlignment="1">
      <alignment horizontal="right"/>
    </xf>
    <xf numFmtId="168" fontId="8" fillId="4" borderId="19" xfId="0" applyNumberFormat="1" applyFont="1" applyFill="1" applyBorder="1" applyAlignment="1">
      <alignment horizontal="right"/>
    </xf>
    <xf numFmtId="169" fontId="8" fillId="4" borderId="17" xfId="0" applyNumberFormat="1" applyFont="1" applyFill="1" applyBorder="1" applyAlignment="1">
      <alignment horizontal="right"/>
    </xf>
    <xf numFmtId="3" fontId="8" fillId="4" borderId="19" xfId="0" applyNumberFormat="1" applyFont="1" applyFill="1" applyBorder="1" applyAlignment="1">
      <alignment horizontal="right"/>
    </xf>
    <xf numFmtId="3" fontId="8" fillId="4" borderId="19" xfId="0" applyNumberFormat="1" applyFont="1" applyFill="1" applyBorder="1" applyAlignment="1">
      <alignment/>
    </xf>
    <xf numFmtId="0" fontId="7" fillId="0" borderId="0" xfId="0" applyFont="1" applyFill="1" applyAlignment="1">
      <alignment/>
    </xf>
    <xf numFmtId="168" fontId="8" fillId="4" borderId="19" xfId="0" applyNumberFormat="1" applyFont="1" applyFill="1" applyBorder="1" applyAlignment="1">
      <alignment vertical="top"/>
    </xf>
    <xf numFmtId="3" fontId="8" fillId="0" borderId="6" xfId="0" applyNumberFormat="1" applyFont="1" applyFill="1" applyBorder="1" applyAlignment="1">
      <alignment horizontal="center"/>
    </xf>
    <xf numFmtId="1" fontId="8" fillId="0" borderId="2" xfId="0" applyNumberFormat="1" applyFont="1" applyFill="1" applyBorder="1" applyAlignment="1">
      <alignment horizontal="center"/>
    </xf>
    <xf numFmtId="3" fontId="6" fillId="0" borderId="2" xfId="0" applyNumberFormat="1" applyFont="1" applyFill="1" applyBorder="1" applyAlignment="1">
      <alignment vertical="top" wrapText="1"/>
    </xf>
    <xf numFmtId="3" fontId="8" fillId="0" borderId="23" xfId="0" applyNumberFormat="1" applyFont="1" applyFill="1" applyBorder="1" applyAlignment="1">
      <alignment vertical="top" wrapText="1"/>
    </xf>
    <xf numFmtId="3" fontId="6" fillId="0" borderId="2" xfId="0" applyNumberFormat="1" applyFont="1" applyFill="1" applyBorder="1" applyAlignment="1">
      <alignment horizontal="right" vertical="top" wrapText="1"/>
    </xf>
    <xf numFmtId="0" fontId="6" fillId="0" borderId="9" xfId="0" applyFont="1" applyBorder="1" applyAlignment="1">
      <alignment horizontal="center"/>
    </xf>
    <xf numFmtId="166" fontId="14" fillId="0" borderId="0" xfId="0" applyNumberFormat="1" applyFont="1" applyAlignment="1">
      <alignment/>
    </xf>
    <xf numFmtId="166" fontId="10" fillId="0" borderId="0" xfId="0" applyNumberFormat="1" applyFont="1" applyAlignment="1">
      <alignment/>
    </xf>
    <xf numFmtId="166" fontId="10" fillId="0" borderId="16" xfId="0" applyNumberFormat="1" applyFont="1" applyBorder="1" applyAlignment="1">
      <alignment/>
    </xf>
    <xf numFmtId="166" fontId="14" fillId="0" borderId="9" xfId="0" applyNumberFormat="1" applyFont="1" applyBorder="1" applyAlignment="1">
      <alignment/>
    </xf>
    <xf numFmtId="166" fontId="10" fillId="0" borderId="9" xfId="0" applyNumberFormat="1" applyFont="1" applyBorder="1" applyAlignment="1">
      <alignment/>
    </xf>
    <xf numFmtId="166" fontId="13" fillId="0" borderId="9" xfId="0" applyNumberFormat="1" applyFont="1" applyBorder="1" applyAlignment="1">
      <alignment/>
    </xf>
    <xf numFmtId="166" fontId="10" fillId="0" borderId="19" xfId="0" applyNumberFormat="1" applyFont="1" applyBorder="1" applyAlignment="1">
      <alignment/>
    </xf>
    <xf numFmtId="0" fontId="15" fillId="0" borderId="16" xfId="0" applyFont="1" applyBorder="1" applyAlignment="1">
      <alignment horizontal="center"/>
    </xf>
    <xf numFmtId="0" fontId="15" fillId="0" borderId="19" xfId="0" applyFont="1" applyBorder="1" applyAlignment="1">
      <alignment horizontal="center"/>
    </xf>
    <xf numFmtId="0" fontId="15" fillId="0" borderId="16" xfId="0" applyFont="1" applyFill="1" applyBorder="1" applyAlignment="1">
      <alignment horizontal="center"/>
    </xf>
    <xf numFmtId="0" fontId="14" fillId="0" borderId="14" xfId="0" applyFont="1" applyBorder="1" applyAlignment="1">
      <alignment/>
    </xf>
    <xf numFmtId="0" fontId="14" fillId="0" borderId="2" xfId="0" applyFont="1" applyBorder="1" applyAlignment="1">
      <alignment/>
    </xf>
    <xf numFmtId="0" fontId="14" fillId="0" borderId="2" xfId="0" applyFont="1" applyBorder="1" applyAlignment="1">
      <alignment horizontal="left"/>
    </xf>
    <xf numFmtId="3" fontId="6" fillId="0" borderId="26" xfId="0" applyNumberFormat="1" applyFont="1" applyBorder="1" applyAlignment="1">
      <alignment horizontal="center"/>
    </xf>
    <xf numFmtId="3" fontId="6" fillId="0" borderId="27" xfId="0" applyNumberFormat="1" applyFont="1" applyBorder="1" applyAlignment="1">
      <alignment horizontal="center"/>
    </xf>
    <xf numFmtId="0" fontId="6" fillId="2" borderId="0" xfId="0" applyFont="1" applyFill="1" applyBorder="1" applyAlignment="1">
      <alignment vertical="top"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3" fontId="6" fillId="0" borderId="29" xfId="0" applyNumberFormat="1" applyFont="1" applyBorder="1" applyAlignment="1">
      <alignment horizontal="center"/>
    </xf>
    <xf numFmtId="3" fontId="6" fillId="0" borderId="26" xfId="0" applyNumberFormat="1" applyFont="1" applyFill="1" applyBorder="1" applyAlignment="1">
      <alignment horizontal="center" wrapText="1"/>
    </xf>
    <xf numFmtId="3" fontId="6" fillId="0" borderId="27" xfId="0" applyNumberFormat="1" applyFont="1" applyFill="1" applyBorder="1" applyAlignment="1">
      <alignment horizontal="center"/>
    </xf>
    <xf numFmtId="0" fontId="6" fillId="0" borderId="0" xfId="0" applyFont="1" applyFill="1" applyBorder="1" applyAlignment="1">
      <alignment vertical="top" wrapText="1"/>
    </xf>
    <xf numFmtId="0" fontId="10" fillId="2" borderId="2" xfId="0" applyNumberFormat="1" applyFont="1" applyFill="1" applyBorder="1" applyAlignment="1">
      <alignment horizontal="left" vertical="center" wrapText="1"/>
    </xf>
    <xf numFmtId="0" fontId="10" fillId="2" borderId="0"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1" xfId="0" applyNumberFormat="1" applyFont="1" applyFill="1" applyBorder="1" applyAlignment="1">
      <alignment horizontal="left" vertical="center" wrapText="1"/>
    </xf>
    <xf numFmtId="0" fontId="10" fillId="2" borderId="12" xfId="0" applyNumberFormat="1" applyFont="1" applyFill="1" applyBorder="1" applyAlignment="1">
      <alignment horizontal="left" vertical="center" wrapText="1"/>
    </xf>
    <xf numFmtId="0" fontId="10" fillId="2" borderId="13" xfId="0" applyNumberFormat="1" applyFont="1" applyFill="1" applyBorder="1" applyAlignment="1">
      <alignment horizontal="left" vertical="center" wrapText="1"/>
    </xf>
    <xf numFmtId="0" fontId="12" fillId="0" borderId="6" xfId="0" applyNumberFormat="1" applyFont="1" applyBorder="1" applyAlignment="1">
      <alignment horizontal="left" vertical="center" wrapText="1"/>
    </xf>
    <xf numFmtId="0" fontId="10" fillId="0" borderId="8" xfId="0" applyNumberFormat="1" applyFont="1" applyBorder="1" applyAlignment="1">
      <alignment horizontal="left" vertical="center" wrapText="1"/>
    </xf>
    <xf numFmtId="0" fontId="10" fillId="0" borderId="7" xfId="0" applyNumberFormat="1" applyFont="1" applyBorder="1" applyAlignment="1">
      <alignment horizontal="left" vertic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6" xfId="0" applyNumberFormat="1" applyFont="1" applyFill="1" applyBorder="1" applyAlignment="1">
      <alignment horizontal="left" vertical="center" wrapText="1"/>
    </xf>
    <xf numFmtId="0" fontId="10" fillId="2" borderId="8" xfId="0" applyNumberFormat="1" applyFont="1" applyFill="1" applyBorder="1" applyAlignment="1">
      <alignment horizontal="left" vertical="center" wrapText="1"/>
    </xf>
    <xf numFmtId="0" fontId="10" fillId="2" borderId="7" xfId="0" applyNumberFormat="1"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17" xfId="0" applyFont="1" applyFill="1" applyBorder="1" applyAlignment="1">
      <alignment horizontal="left" vertical="center" wrapText="1"/>
    </xf>
  </cellXfs>
  <cellStyles count="11">
    <cellStyle name="Normal" xfId="0"/>
    <cellStyle name="Hyperlink" xfId="15"/>
    <cellStyle name="Followed Hyperlink" xfId="16"/>
    <cellStyle name="Comma" xfId="17"/>
    <cellStyle name="Comma [0]" xfId="18"/>
    <cellStyle name="Currency" xfId="19"/>
    <cellStyle name="Currency [0]" xfId="20"/>
    <cellStyle name="Normal_Demo2001" xfId="21"/>
    <cellStyle name="Normal_NI1" xfId="22"/>
    <cellStyle name="Normal_NI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123825</xdr:rowOff>
    </xdr:from>
    <xdr:to>
      <xdr:col>4</xdr:col>
      <xdr:colOff>952500</xdr:colOff>
      <xdr:row>19</xdr:row>
      <xdr:rowOff>66675</xdr:rowOff>
    </xdr:to>
    <xdr:sp>
      <xdr:nvSpPr>
        <xdr:cNvPr id="1" name="TextBox 1"/>
        <xdr:cNvSpPr txBox="1">
          <a:spLocks noChangeArrowheads="1"/>
        </xdr:cNvSpPr>
      </xdr:nvSpPr>
      <xdr:spPr>
        <a:xfrm>
          <a:off x="19050" y="1562100"/>
          <a:ext cx="5391150" cy="172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Guide de lecture sur les classes de collège
</a:t>
          </a:r>
          <a:r>
            <a:rPr lang="en-US" cap="none" sz="900" b="0" i="0" u="none" baseline="0">
              <a:latin typeface="Arial"/>
              <a:ea typeface="Arial"/>
              <a:cs typeface="Arial"/>
            </a:rPr>
            <a:t>Les classes de collège enregistrent une augmentation de 15 900 élèves à la rentrée 2010.
Cette hausse résulte de deux effets conjugués :
- un effet « démographie » qui dépend de la variation de la taille des générations :
soit 27 100 élèves de plus à cette rentrée.
Cet effet correspond à l'écart entre l'effectif constaté à la rentrée 2010 et l'estimation de celui-ci, si les taux de scolarisation mesurés à la rentrée 2010 étaient identiques à ceux observés à la rentrée 2009 ;
- et un effet « scolarisation » lié à l'orientation scolaire, soit une diminution de 11 200 élèves.
Cet effet est ce qui reste, lorsque les modifications liées à la démographie ont été prises en compte. Il s'agit essentiellement de l'impact des évolutions des taux de passage ou de redoublement dans chaque classe.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75"/>
  <sheetViews>
    <sheetView showGridLines="0" tabSelected="1" workbookViewId="0" topLeftCell="A1">
      <selection activeCell="N4" sqref="N4"/>
    </sheetView>
  </sheetViews>
  <sheetFormatPr defaultColWidth="11.421875" defaultRowHeight="12.75"/>
  <cols>
    <col min="1" max="1" width="30.7109375" style="1" customWidth="1"/>
    <col min="2" max="3" width="8.28125" style="1" customWidth="1"/>
    <col min="4" max="5" width="7.57421875" style="1" customWidth="1"/>
    <col min="6" max="6" width="8.28125" style="1" customWidth="1"/>
    <col min="7" max="8" width="7.57421875" style="1" customWidth="1"/>
    <col min="9" max="9" width="8.28125" style="21" customWidth="1"/>
    <col min="10" max="11" width="7.57421875" style="1" customWidth="1"/>
    <col min="12" max="16384" width="11.421875" style="1" customWidth="1"/>
  </cols>
  <sheetData>
    <row r="1" spans="1:9" ht="12">
      <c r="A1" s="93" t="s">
        <v>91</v>
      </c>
      <c r="I1" s="2"/>
    </row>
    <row r="2" spans="1:11" s="3" customFormat="1" ht="11.25">
      <c r="A2" s="219" t="s">
        <v>92</v>
      </c>
      <c r="B2" s="219"/>
      <c r="C2" s="219"/>
      <c r="D2" s="219"/>
      <c r="E2" s="219"/>
      <c r="F2" s="219"/>
      <c r="G2" s="219"/>
      <c r="H2" s="219"/>
      <c r="I2" s="219"/>
      <c r="J2" s="219"/>
      <c r="K2" s="219"/>
    </row>
    <row r="3" spans="1:11" ht="11.25">
      <c r="A3" s="103" t="s">
        <v>0</v>
      </c>
      <c r="B3" s="100" t="s">
        <v>1</v>
      </c>
      <c r="C3" s="94" t="s">
        <v>1</v>
      </c>
      <c r="D3" s="217" t="s">
        <v>2</v>
      </c>
      <c r="E3" s="218"/>
      <c r="F3" s="95" t="s">
        <v>1</v>
      </c>
      <c r="G3" s="217" t="s">
        <v>2</v>
      </c>
      <c r="H3" s="217"/>
      <c r="I3" s="198" t="s">
        <v>1</v>
      </c>
      <c r="J3" s="217" t="s">
        <v>2</v>
      </c>
      <c r="K3" s="218"/>
    </row>
    <row r="4" spans="1:11" ht="11.25">
      <c r="A4" s="104" t="s">
        <v>3</v>
      </c>
      <c r="B4" s="101">
        <v>2007</v>
      </c>
      <c r="C4" s="22">
        <v>2008</v>
      </c>
      <c r="D4" s="4" t="s">
        <v>4</v>
      </c>
      <c r="E4" s="5" t="s">
        <v>5</v>
      </c>
      <c r="F4" s="23">
        <v>2009</v>
      </c>
      <c r="G4" s="4" t="s">
        <v>4</v>
      </c>
      <c r="H4" s="6" t="s">
        <v>5</v>
      </c>
      <c r="I4" s="199">
        <v>2010</v>
      </c>
      <c r="J4" s="4" t="s">
        <v>4</v>
      </c>
      <c r="K4" s="5" t="s">
        <v>5</v>
      </c>
    </row>
    <row r="5" spans="1:11" s="7" customFormat="1" ht="11.25">
      <c r="A5" s="105"/>
      <c r="B5" s="102" t="s">
        <v>6</v>
      </c>
      <c r="C5" s="96" t="s">
        <v>7</v>
      </c>
      <c r="D5" s="96" t="s">
        <v>8</v>
      </c>
      <c r="E5" s="97" t="s">
        <v>9</v>
      </c>
      <c r="F5" s="98" t="s">
        <v>10</v>
      </c>
      <c r="G5" s="96" t="s">
        <v>11</v>
      </c>
      <c r="H5" s="99" t="s">
        <v>12</v>
      </c>
      <c r="I5" s="46" t="s">
        <v>13</v>
      </c>
      <c r="J5" s="96" t="s">
        <v>14</v>
      </c>
      <c r="K5" s="97" t="s">
        <v>15</v>
      </c>
    </row>
    <row r="6" spans="1:11" s="3" customFormat="1" ht="11.25">
      <c r="A6" s="106" t="s">
        <v>16</v>
      </c>
      <c r="B6" s="8">
        <v>796227</v>
      </c>
      <c r="C6" s="9">
        <v>790384</v>
      </c>
      <c r="D6" s="10">
        <v>-5843</v>
      </c>
      <c r="E6" s="15">
        <v>-0.7338359538171904</v>
      </c>
      <c r="F6" s="9">
        <v>790610</v>
      </c>
      <c r="G6" s="10">
        <v>226</v>
      </c>
      <c r="H6" s="11">
        <v>0.028593696228668596</v>
      </c>
      <c r="I6" s="200">
        <v>795059</v>
      </c>
      <c r="J6" s="12">
        <v>4449</v>
      </c>
      <c r="K6" s="13">
        <v>0.5627300438901608</v>
      </c>
    </row>
    <row r="7" spans="1:11" s="3" customFormat="1" ht="11.25">
      <c r="A7" s="106" t="s">
        <v>17</v>
      </c>
      <c r="B7" s="8">
        <v>763647</v>
      </c>
      <c r="C7" s="9">
        <v>771927</v>
      </c>
      <c r="D7" s="10">
        <v>8280</v>
      </c>
      <c r="E7" s="13">
        <v>1.0842706119450478</v>
      </c>
      <c r="F7" s="9">
        <v>770366</v>
      </c>
      <c r="G7" s="10">
        <v>-1561</v>
      </c>
      <c r="H7" s="11">
        <v>-0.20222119449118894</v>
      </c>
      <c r="I7" s="200">
        <v>772665</v>
      </c>
      <c r="J7" s="10">
        <v>2299</v>
      </c>
      <c r="K7" s="15">
        <v>0.29842957762933464</v>
      </c>
    </row>
    <row r="8" spans="1:11" s="3" customFormat="1" ht="11.25">
      <c r="A8" s="106" t="s">
        <v>18</v>
      </c>
      <c r="B8" s="8">
        <v>754611</v>
      </c>
      <c r="C8" s="9">
        <v>764852</v>
      </c>
      <c r="D8" s="10">
        <v>10241</v>
      </c>
      <c r="E8" s="13">
        <v>1.3571230740076676</v>
      </c>
      <c r="F8" s="9">
        <v>772325</v>
      </c>
      <c r="G8" s="10">
        <v>7473</v>
      </c>
      <c r="H8" s="14">
        <v>0.97705176949266</v>
      </c>
      <c r="I8" s="200">
        <v>770949</v>
      </c>
      <c r="J8" s="10">
        <v>-1376</v>
      </c>
      <c r="K8" s="15">
        <v>-0.1781633379730036</v>
      </c>
    </row>
    <row r="9" spans="1:11" s="3" customFormat="1" ht="11.25">
      <c r="A9" s="107" t="s">
        <v>19</v>
      </c>
      <c r="B9" s="8">
        <v>757274</v>
      </c>
      <c r="C9" s="9">
        <v>746500</v>
      </c>
      <c r="D9" s="10">
        <v>-10774</v>
      </c>
      <c r="E9" s="13">
        <v>-1.4227347036871727</v>
      </c>
      <c r="F9" s="9">
        <v>755857</v>
      </c>
      <c r="G9" s="10">
        <v>9357</v>
      </c>
      <c r="H9" s="14">
        <v>1.2534494306764903</v>
      </c>
      <c r="I9" s="200">
        <v>766615</v>
      </c>
      <c r="J9" s="12">
        <v>10758</v>
      </c>
      <c r="K9" s="13">
        <v>1.4232850922859748</v>
      </c>
    </row>
    <row r="10" spans="1:11" s="3" customFormat="1" ht="11.25">
      <c r="A10" s="108" t="s">
        <v>20</v>
      </c>
      <c r="B10" s="24">
        <v>3071759</v>
      </c>
      <c r="C10" s="25">
        <v>3073663</v>
      </c>
      <c r="D10" s="26">
        <v>1904</v>
      </c>
      <c r="E10" s="27">
        <v>0.06198402934605221</v>
      </c>
      <c r="F10" s="25">
        <v>3089158</v>
      </c>
      <c r="G10" s="26">
        <v>15495</v>
      </c>
      <c r="H10" s="28">
        <v>0.5041216294694636</v>
      </c>
      <c r="I10" s="201">
        <v>3105288</v>
      </c>
      <c r="J10" s="26">
        <v>16130</v>
      </c>
      <c r="K10" s="29">
        <v>0.5221487538028162</v>
      </c>
    </row>
    <row r="11" spans="1:11" s="3" customFormat="1" ht="11.25">
      <c r="A11" s="109" t="s">
        <v>89</v>
      </c>
      <c r="B11" s="8">
        <v>1043</v>
      </c>
      <c r="C11" s="9">
        <v>947</v>
      </c>
      <c r="D11" s="10">
        <v>-96</v>
      </c>
      <c r="E11" s="13">
        <v>-9.204218600191755</v>
      </c>
      <c r="F11" s="9">
        <v>1587</v>
      </c>
      <c r="G11" s="10">
        <v>640</v>
      </c>
      <c r="H11" s="14">
        <v>67.5818373812038</v>
      </c>
      <c r="I11" s="200">
        <v>2220</v>
      </c>
      <c r="J11" s="12">
        <v>633</v>
      </c>
      <c r="K11" s="13">
        <v>39.886578449905485</v>
      </c>
    </row>
    <row r="12" spans="1:11" s="3" customFormat="1" ht="11.25">
      <c r="A12" s="109" t="s">
        <v>21</v>
      </c>
      <c r="B12" s="8">
        <v>11199</v>
      </c>
      <c r="C12" s="9">
        <v>13882</v>
      </c>
      <c r="D12" s="10">
        <v>2683</v>
      </c>
      <c r="E12" s="15">
        <v>23.957496205018305</v>
      </c>
      <c r="F12" s="9">
        <v>16475</v>
      </c>
      <c r="G12" s="10">
        <v>2593</v>
      </c>
      <c r="H12" s="11">
        <v>18.678864716899582</v>
      </c>
      <c r="I12" s="200">
        <v>18941</v>
      </c>
      <c r="J12" s="10">
        <v>2466</v>
      </c>
      <c r="K12" s="15">
        <v>14.96813353566009</v>
      </c>
    </row>
    <row r="13" spans="1:11" s="3" customFormat="1" ht="11.25">
      <c r="A13" s="110" t="s">
        <v>93</v>
      </c>
      <c r="B13" s="24">
        <v>3084001</v>
      </c>
      <c r="C13" s="25">
        <v>3088492</v>
      </c>
      <c r="D13" s="26">
        <v>4491</v>
      </c>
      <c r="E13" s="27">
        <v>0.14562252087466898</v>
      </c>
      <c r="F13" s="25">
        <v>3107220</v>
      </c>
      <c r="G13" s="26">
        <v>18728</v>
      </c>
      <c r="H13" s="28">
        <v>0.606380071568908</v>
      </c>
      <c r="I13" s="201">
        <v>3126449</v>
      </c>
      <c r="J13" s="26">
        <v>19229</v>
      </c>
      <c r="K13" s="29">
        <v>0.6188490032891137</v>
      </c>
    </row>
    <row r="14" spans="1:11" s="3" customFormat="1" ht="11.25">
      <c r="A14" s="106" t="s">
        <v>22</v>
      </c>
      <c r="B14" s="8">
        <v>103954</v>
      </c>
      <c r="C14" s="9">
        <v>101271</v>
      </c>
      <c r="D14" s="10">
        <v>-2683</v>
      </c>
      <c r="E14" s="13">
        <v>-2.5809492660215096</v>
      </c>
      <c r="F14" s="9">
        <v>98892</v>
      </c>
      <c r="G14" s="10">
        <v>-2379</v>
      </c>
      <c r="H14" s="14">
        <v>-2.349142400094795</v>
      </c>
      <c r="I14" s="200">
        <v>95554</v>
      </c>
      <c r="J14" s="12">
        <v>-3338</v>
      </c>
      <c r="K14" s="13">
        <v>-3.3753994256360476</v>
      </c>
    </row>
    <row r="15" spans="1:11" s="3" customFormat="1" ht="11.25">
      <c r="A15" s="122" t="s">
        <v>94</v>
      </c>
      <c r="B15" s="123">
        <v>3187955</v>
      </c>
      <c r="C15" s="124">
        <v>3189763</v>
      </c>
      <c r="D15" s="125">
        <v>1808</v>
      </c>
      <c r="E15" s="121">
        <v>0.05671347305717929</v>
      </c>
      <c r="F15" s="124">
        <v>3206112</v>
      </c>
      <c r="G15" s="125">
        <v>16349</v>
      </c>
      <c r="H15" s="126">
        <v>0.5125459164207498</v>
      </c>
      <c r="I15" s="119">
        <v>3222003</v>
      </c>
      <c r="J15" s="125">
        <v>15891</v>
      </c>
      <c r="K15" s="127">
        <v>0.49564706410755455</v>
      </c>
    </row>
    <row r="16" spans="1:11" s="3" customFormat="1" ht="11.25">
      <c r="A16" s="111" t="s">
        <v>23</v>
      </c>
      <c r="B16" s="8">
        <v>6570</v>
      </c>
      <c r="C16" s="9">
        <v>6481</v>
      </c>
      <c r="D16" s="10">
        <v>-89</v>
      </c>
      <c r="E16" s="15">
        <v>-1.3546423135464232</v>
      </c>
      <c r="F16" s="9">
        <v>6470</v>
      </c>
      <c r="G16" s="10">
        <v>-11</v>
      </c>
      <c r="H16" s="11">
        <v>-0.16972689399783983</v>
      </c>
      <c r="I16" s="200">
        <v>6333</v>
      </c>
      <c r="J16" s="12">
        <v>-137</v>
      </c>
      <c r="K16" s="13">
        <v>-2.117465224111283</v>
      </c>
    </row>
    <row r="17" spans="1:11" s="3" customFormat="1" ht="11.25">
      <c r="A17" s="106" t="s">
        <v>24</v>
      </c>
      <c r="B17" s="8">
        <v>50966</v>
      </c>
      <c r="C17" s="9">
        <v>53313</v>
      </c>
      <c r="D17" s="10">
        <v>2347</v>
      </c>
      <c r="E17" s="15">
        <v>4.605030804850292</v>
      </c>
      <c r="F17" s="9">
        <v>63799</v>
      </c>
      <c r="G17" s="10">
        <v>10486</v>
      </c>
      <c r="H17" s="11">
        <v>19.668748710445858</v>
      </c>
      <c r="I17" s="200">
        <v>63149</v>
      </c>
      <c r="J17" s="10">
        <v>-650</v>
      </c>
      <c r="K17" s="15">
        <v>-1.0188247464693805</v>
      </c>
    </row>
    <row r="18" spans="1:11" s="3" customFormat="1" ht="11.25">
      <c r="A18" s="106" t="s">
        <v>25</v>
      </c>
      <c r="B18" s="8">
        <v>42205</v>
      </c>
      <c r="C18" s="9">
        <v>42712</v>
      </c>
      <c r="D18" s="10">
        <v>507</v>
      </c>
      <c r="E18" s="15">
        <v>1.201279469257197</v>
      </c>
      <c r="F18" s="9">
        <v>45204</v>
      </c>
      <c r="G18" s="10">
        <v>2492</v>
      </c>
      <c r="H18" s="11">
        <v>5.834425922457389</v>
      </c>
      <c r="I18" s="200">
        <v>53639</v>
      </c>
      <c r="J18" s="10">
        <v>8435</v>
      </c>
      <c r="K18" s="15">
        <v>18.659853110344216</v>
      </c>
    </row>
    <row r="19" spans="1:11" s="3" customFormat="1" ht="11.25">
      <c r="A19" s="106" t="s">
        <v>26</v>
      </c>
      <c r="B19" s="8">
        <v>93171</v>
      </c>
      <c r="C19" s="9">
        <v>96025</v>
      </c>
      <c r="D19" s="10">
        <v>2854</v>
      </c>
      <c r="E19" s="15">
        <v>3.063184896587994</v>
      </c>
      <c r="F19" s="9">
        <v>109003</v>
      </c>
      <c r="G19" s="10">
        <v>12978</v>
      </c>
      <c r="H19" s="11">
        <v>13.515230408747723</v>
      </c>
      <c r="I19" s="200">
        <v>116788</v>
      </c>
      <c r="J19" s="10">
        <v>7785</v>
      </c>
      <c r="K19" s="15">
        <v>7.142005265910113</v>
      </c>
    </row>
    <row r="20" spans="1:11" s="3" customFormat="1" ht="11.25">
      <c r="A20" s="111" t="s">
        <v>27</v>
      </c>
      <c r="B20" s="8">
        <v>367</v>
      </c>
      <c r="C20" s="9">
        <v>478</v>
      </c>
      <c r="D20" s="10">
        <v>111</v>
      </c>
      <c r="E20" s="15">
        <v>30.245231607629428</v>
      </c>
      <c r="F20" s="9">
        <v>273</v>
      </c>
      <c r="G20" s="10">
        <v>-205</v>
      </c>
      <c r="H20" s="11">
        <v>-42.88702928870293</v>
      </c>
      <c r="I20" s="200">
        <v>189</v>
      </c>
      <c r="J20" s="10">
        <v>-84</v>
      </c>
      <c r="K20" s="118">
        <v>-41.11297071129707</v>
      </c>
    </row>
    <row r="21" spans="1:11" s="3" customFormat="1" ht="11.25">
      <c r="A21" s="112" t="s">
        <v>28</v>
      </c>
      <c r="B21" s="24">
        <v>100108</v>
      </c>
      <c r="C21" s="25">
        <v>102984</v>
      </c>
      <c r="D21" s="26">
        <v>2876</v>
      </c>
      <c r="E21" s="29">
        <v>2.872897270947377</v>
      </c>
      <c r="F21" s="25">
        <v>115746</v>
      </c>
      <c r="G21" s="26">
        <v>12762</v>
      </c>
      <c r="H21" s="30">
        <v>12.392216266604521</v>
      </c>
      <c r="I21" s="201">
        <v>123310</v>
      </c>
      <c r="J21" s="26">
        <v>7564</v>
      </c>
      <c r="K21" s="29">
        <v>6.534999049643184</v>
      </c>
    </row>
    <row r="22" spans="1:11" s="3" customFormat="1" ht="11.25">
      <c r="A22" s="111" t="s">
        <v>29</v>
      </c>
      <c r="B22" s="8">
        <v>4501</v>
      </c>
      <c r="C22" s="9">
        <v>3625</v>
      </c>
      <c r="D22" s="10">
        <v>-876</v>
      </c>
      <c r="E22" s="13">
        <v>-19.462341701844036</v>
      </c>
      <c r="F22" s="9">
        <v>493</v>
      </c>
      <c r="G22" s="10">
        <v>-3132</v>
      </c>
      <c r="H22" s="11">
        <v>-86.4</v>
      </c>
      <c r="I22" s="200">
        <v>272</v>
      </c>
      <c r="J22" s="12">
        <v>-221</v>
      </c>
      <c r="K22" s="13">
        <v>-44.827586206896555</v>
      </c>
    </row>
    <row r="23" spans="1:11" s="3" customFormat="1" ht="11.25">
      <c r="A23" s="106" t="s">
        <v>30</v>
      </c>
      <c r="B23" s="8">
        <v>207117</v>
      </c>
      <c r="C23" s="9">
        <v>138523</v>
      </c>
      <c r="D23" s="10">
        <v>-68594</v>
      </c>
      <c r="E23" s="13">
        <v>-33.11847892736955</v>
      </c>
      <c r="F23" s="9">
        <v>29672</v>
      </c>
      <c r="G23" s="10">
        <v>-108851</v>
      </c>
      <c r="H23" s="14">
        <v>-78.57973044187608</v>
      </c>
      <c r="I23" s="200">
        <v>27131</v>
      </c>
      <c r="J23" s="12">
        <v>-2541</v>
      </c>
      <c r="K23" s="13">
        <v>-8.563629010514964</v>
      </c>
    </row>
    <row r="24" spans="1:11" s="3" customFormat="1" ht="11.25">
      <c r="A24" s="106" t="s">
        <v>31</v>
      </c>
      <c r="B24" s="8">
        <v>196342</v>
      </c>
      <c r="C24" s="9">
        <v>187028</v>
      </c>
      <c r="D24" s="10">
        <v>-9314</v>
      </c>
      <c r="E24" s="13">
        <v>-4.743763433193102</v>
      </c>
      <c r="F24" s="9">
        <v>121979</v>
      </c>
      <c r="G24" s="10">
        <v>-65049</v>
      </c>
      <c r="H24" s="14">
        <v>-34.780353743824456</v>
      </c>
      <c r="I24" s="200">
        <v>27686</v>
      </c>
      <c r="J24" s="12">
        <v>-94293</v>
      </c>
      <c r="K24" s="13">
        <v>-77.30265045622608</v>
      </c>
    </row>
    <row r="25" spans="1:11" s="3" customFormat="1" ht="11.25">
      <c r="A25" s="113" t="s">
        <v>32</v>
      </c>
      <c r="B25" s="8">
        <v>403459</v>
      </c>
      <c r="C25" s="9">
        <v>325551</v>
      </c>
      <c r="D25" s="10">
        <v>-77908</v>
      </c>
      <c r="E25" s="13">
        <v>-19.310016631181856</v>
      </c>
      <c r="F25" s="9">
        <v>151651</v>
      </c>
      <c r="G25" s="10">
        <v>-173900</v>
      </c>
      <c r="H25" s="14">
        <v>-53.41712972775387</v>
      </c>
      <c r="I25" s="200">
        <v>54817</v>
      </c>
      <c r="J25" s="12">
        <v>-96834</v>
      </c>
      <c r="K25" s="13">
        <v>-63.853189230535904</v>
      </c>
    </row>
    <row r="26" spans="1:11" s="3" customFormat="1" ht="11.25">
      <c r="A26" s="112" t="s">
        <v>33</v>
      </c>
      <c r="B26" s="24">
        <v>407960</v>
      </c>
      <c r="C26" s="25">
        <v>329176</v>
      </c>
      <c r="D26" s="26">
        <v>-78784</v>
      </c>
      <c r="E26" s="27">
        <v>-19.311697225218158</v>
      </c>
      <c r="F26" s="25">
        <v>152144</v>
      </c>
      <c r="G26" s="26">
        <v>-177032</v>
      </c>
      <c r="H26" s="28">
        <v>-53.78034850657399</v>
      </c>
      <c r="I26" s="201">
        <v>55089</v>
      </c>
      <c r="J26" s="31">
        <v>-97055</v>
      </c>
      <c r="K26" s="27">
        <v>-63.79153959406878</v>
      </c>
    </row>
    <row r="27" spans="1:11" s="3" customFormat="1" ht="11.25">
      <c r="A27" s="106" t="s">
        <v>107</v>
      </c>
      <c r="B27" s="8">
        <v>519</v>
      </c>
      <c r="C27" s="9">
        <v>417</v>
      </c>
      <c r="D27" s="10">
        <v>-102</v>
      </c>
      <c r="E27" s="15">
        <v>-19.653179190751445</v>
      </c>
      <c r="F27" s="9">
        <v>359</v>
      </c>
      <c r="G27" s="10">
        <v>-58</v>
      </c>
      <c r="H27" s="14">
        <v>-13.908872901678658</v>
      </c>
      <c r="I27" s="200">
        <v>36</v>
      </c>
      <c r="J27" s="12">
        <v>-323</v>
      </c>
      <c r="K27" s="13">
        <v>-89.97214484679665</v>
      </c>
    </row>
    <row r="28" spans="1:11" s="3" customFormat="1" ht="11.25">
      <c r="A28" s="114" t="s">
        <v>95</v>
      </c>
      <c r="B28" s="8">
        <v>97895</v>
      </c>
      <c r="C28" s="9">
        <v>97245</v>
      </c>
      <c r="D28" s="10">
        <v>-650</v>
      </c>
      <c r="E28" s="13">
        <v>-0.6639767097400275</v>
      </c>
      <c r="F28" s="16" t="s">
        <v>86</v>
      </c>
      <c r="G28" s="10">
        <v>-96198</v>
      </c>
      <c r="H28" s="11">
        <v>-98.9233379608206</v>
      </c>
      <c r="I28" s="202" t="s">
        <v>87</v>
      </c>
      <c r="J28" s="12">
        <v>-13</v>
      </c>
      <c r="K28" s="13">
        <v>-1.241642788920726</v>
      </c>
    </row>
    <row r="29" spans="1:11" s="3" customFormat="1" ht="11.25">
      <c r="A29" s="114" t="s">
        <v>96</v>
      </c>
      <c r="B29" s="8">
        <v>86543</v>
      </c>
      <c r="C29" s="9">
        <v>87473</v>
      </c>
      <c r="D29" s="10">
        <v>930</v>
      </c>
      <c r="E29" s="13">
        <v>1.0746103093259998</v>
      </c>
      <c r="F29" s="9">
        <v>86488</v>
      </c>
      <c r="G29" s="10">
        <v>-985</v>
      </c>
      <c r="H29" s="14">
        <v>-1.1260617561990558</v>
      </c>
      <c r="I29" s="202" t="s">
        <v>88</v>
      </c>
      <c r="J29" s="10">
        <v>-85462</v>
      </c>
      <c r="K29" s="15">
        <v>-98.81370826010544</v>
      </c>
    </row>
    <row r="30" spans="1:11" s="3" customFormat="1" ht="11.25">
      <c r="A30" s="115" t="s">
        <v>97</v>
      </c>
      <c r="B30" s="8">
        <v>184438</v>
      </c>
      <c r="C30" s="9">
        <v>184718</v>
      </c>
      <c r="D30" s="10">
        <v>280</v>
      </c>
      <c r="E30" s="13">
        <v>0.15181253320899163</v>
      </c>
      <c r="F30" s="9">
        <v>87535</v>
      </c>
      <c r="G30" s="10">
        <v>-97183</v>
      </c>
      <c r="H30" s="14">
        <v>-52.611548414339694</v>
      </c>
      <c r="I30" s="200">
        <v>2060</v>
      </c>
      <c r="J30" s="10">
        <v>-85475</v>
      </c>
      <c r="K30" s="15">
        <v>-97.6466556234649</v>
      </c>
    </row>
    <row r="31" spans="1:11" s="3" customFormat="1" ht="11.25">
      <c r="A31" s="114" t="s">
        <v>98</v>
      </c>
      <c r="B31" s="8">
        <v>5577</v>
      </c>
      <c r="C31" s="9">
        <v>66788</v>
      </c>
      <c r="D31" s="10">
        <v>61211</v>
      </c>
      <c r="E31" s="13">
        <v>1097.5614129460284</v>
      </c>
      <c r="F31" s="9">
        <v>162718</v>
      </c>
      <c r="G31" s="10">
        <v>95930</v>
      </c>
      <c r="H31" s="14">
        <v>143.63358687189316</v>
      </c>
      <c r="I31" s="200">
        <v>167354</v>
      </c>
      <c r="J31" s="10">
        <v>4636</v>
      </c>
      <c r="K31" s="15">
        <v>2.849100898486953</v>
      </c>
    </row>
    <row r="32" spans="1:11" s="3" customFormat="1" ht="11.25">
      <c r="A32" s="114" t="s">
        <v>99</v>
      </c>
      <c r="B32" s="8">
        <v>3918</v>
      </c>
      <c r="C32" s="9">
        <v>6239</v>
      </c>
      <c r="D32" s="10">
        <v>2321</v>
      </c>
      <c r="E32" s="13">
        <v>59.23940786115365</v>
      </c>
      <c r="F32" s="9">
        <v>160353</v>
      </c>
      <c r="G32" s="10">
        <v>154114</v>
      </c>
      <c r="H32" s="14">
        <v>2470.171501843244</v>
      </c>
      <c r="I32" s="200">
        <v>206937</v>
      </c>
      <c r="J32" s="10">
        <v>46584</v>
      </c>
      <c r="K32" s="15">
        <v>29.050906437671888</v>
      </c>
    </row>
    <row r="33" spans="1:11" s="3" customFormat="1" ht="11.25">
      <c r="A33" s="114" t="s">
        <v>100</v>
      </c>
      <c r="B33" s="8">
        <v>2173</v>
      </c>
      <c r="C33" s="9">
        <v>3628</v>
      </c>
      <c r="D33" s="10">
        <v>1455</v>
      </c>
      <c r="E33" s="13">
        <v>66.95812241141279</v>
      </c>
      <c r="F33" s="9">
        <v>5851</v>
      </c>
      <c r="G33" s="10">
        <v>2223</v>
      </c>
      <c r="H33" s="14">
        <v>61.27342888643881</v>
      </c>
      <c r="I33" s="200">
        <v>140887</v>
      </c>
      <c r="J33" s="10">
        <v>135036</v>
      </c>
      <c r="K33" s="15">
        <v>2307.913177234661</v>
      </c>
    </row>
    <row r="34" spans="1:11" s="3" customFormat="1" ht="11.25">
      <c r="A34" s="106" t="s">
        <v>108</v>
      </c>
      <c r="B34" s="8">
        <v>11668</v>
      </c>
      <c r="C34" s="9">
        <v>76655</v>
      </c>
      <c r="D34" s="10">
        <v>64987</v>
      </c>
      <c r="E34" s="13">
        <v>556.9677751114158</v>
      </c>
      <c r="F34" s="9">
        <v>328922</v>
      </c>
      <c r="G34" s="10">
        <v>252267</v>
      </c>
      <c r="H34" s="14">
        <v>329.09399256408585</v>
      </c>
      <c r="I34" s="200">
        <v>515178</v>
      </c>
      <c r="J34" s="10">
        <v>186256</v>
      </c>
      <c r="K34" s="15">
        <v>56.626191011850835</v>
      </c>
    </row>
    <row r="35" spans="1:11" s="3" customFormat="1" ht="11.25">
      <c r="A35" s="112" t="s">
        <v>109</v>
      </c>
      <c r="B35" s="24">
        <v>196625</v>
      </c>
      <c r="C35" s="25">
        <v>261790</v>
      </c>
      <c r="D35" s="26">
        <v>65165</v>
      </c>
      <c r="E35" s="27">
        <v>33.141767323585505</v>
      </c>
      <c r="F35" s="25">
        <v>416816</v>
      </c>
      <c r="G35" s="26">
        <v>155026</v>
      </c>
      <c r="H35" s="28">
        <v>59.21769357118301</v>
      </c>
      <c r="I35" s="201">
        <v>517274</v>
      </c>
      <c r="J35" s="26">
        <v>100458</v>
      </c>
      <c r="K35" s="29">
        <v>24.101282100495183</v>
      </c>
    </row>
    <row r="36" spans="1:11" s="3" customFormat="1" ht="11.25">
      <c r="A36" s="107" t="s">
        <v>101</v>
      </c>
      <c r="B36" s="8">
        <v>6346</v>
      </c>
      <c r="C36" s="9">
        <v>6444</v>
      </c>
      <c r="D36" s="10">
        <v>98</v>
      </c>
      <c r="E36" s="13">
        <v>1.5442798613299715</v>
      </c>
      <c r="F36" s="9">
        <v>6757</v>
      </c>
      <c r="G36" s="10">
        <v>313</v>
      </c>
      <c r="H36" s="14">
        <v>4.857231533209187</v>
      </c>
      <c r="I36" s="200">
        <v>6680</v>
      </c>
      <c r="J36" s="10">
        <v>-77</v>
      </c>
      <c r="K36" s="15">
        <v>-1.1395589758768685</v>
      </c>
    </row>
    <row r="37" spans="1:11" s="3" customFormat="1" ht="11.25">
      <c r="A37" s="106" t="s">
        <v>102</v>
      </c>
      <c r="B37" s="8">
        <v>2342</v>
      </c>
      <c r="C37" s="9">
        <v>2696</v>
      </c>
      <c r="D37" s="10">
        <v>354</v>
      </c>
      <c r="E37" s="13">
        <v>15.11528608027327</v>
      </c>
      <c r="F37" s="9">
        <v>2819</v>
      </c>
      <c r="G37" s="10">
        <v>123</v>
      </c>
      <c r="H37" s="14">
        <v>4.562314540059347</v>
      </c>
      <c r="I37" s="200">
        <v>3183</v>
      </c>
      <c r="J37" s="10">
        <v>364</v>
      </c>
      <c r="K37" s="15">
        <v>12.912380276693863</v>
      </c>
    </row>
    <row r="38" spans="1:11" s="3" customFormat="1" ht="11.25">
      <c r="A38" s="122" t="s">
        <v>34</v>
      </c>
      <c r="B38" s="123">
        <v>713381</v>
      </c>
      <c r="C38" s="124">
        <v>703090</v>
      </c>
      <c r="D38" s="125">
        <v>-10291</v>
      </c>
      <c r="E38" s="121">
        <v>-1.4425671555592314</v>
      </c>
      <c r="F38" s="124">
        <v>694282</v>
      </c>
      <c r="G38" s="125">
        <v>-8808</v>
      </c>
      <c r="H38" s="126">
        <v>-1.2527556927278158</v>
      </c>
      <c r="I38" s="119">
        <v>705536</v>
      </c>
      <c r="J38" s="125">
        <v>11254</v>
      </c>
      <c r="K38" s="127">
        <v>1.6209551738342634</v>
      </c>
    </row>
    <row r="39" spans="1:11" s="3" customFormat="1" ht="11.25">
      <c r="A39" s="107" t="s">
        <v>35</v>
      </c>
      <c r="B39" s="8">
        <v>513344</v>
      </c>
      <c r="C39" s="9">
        <v>497089</v>
      </c>
      <c r="D39" s="10">
        <v>-16255</v>
      </c>
      <c r="E39" s="13">
        <v>-3.16649264430869</v>
      </c>
      <c r="F39" s="9">
        <v>497896</v>
      </c>
      <c r="G39" s="10">
        <v>807</v>
      </c>
      <c r="H39" s="14">
        <v>0.1623451736007033</v>
      </c>
      <c r="I39" s="200">
        <v>502228</v>
      </c>
      <c r="J39" s="12">
        <v>4332</v>
      </c>
      <c r="K39" s="13">
        <v>0.8700612176036763</v>
      </c>
    </row>
    <row r="40" spans="1:11" s="3" customFormat="1" ht="11.25">
      <c r="A40" s="107" t="s">
        <v>36</v>
      </c>
      <c r="B40" s="8">
        <v>480637</v>
      </c>
      <c r="C40" s="9">
        <v>474800</v>
      </c>
      <c r="D40" s="10">
        <v>-5837</v>
      </c>
      <c r="E40" s="13">
        <v>-1.2144300168318294</v>
      </c>
      <c r="F40" s="9">
        <v>463203</v>
      </c>
      <c r="G40" s="10">
        <v>-11597</v>
      </c>
      <c r="H40" s="14">
        <v>-2.442502106149958</v>
      </c>
      <c r="I40" s="200">
        <v>460201</v>
      </c>
      <c r="J40" s="12">
        <v>-3002</v>
      </c>
      <c r="K40" s="13">
        <v>-0.6480959751987789</v>
      </c>
    </row>
    <row r="41" spans="1:11" s="3" customFormat="1" ht="11.25">
      <c r="A41" s="116" t="s">
        <v>103</v>
      </c>
      <c r="B41" s="8">
        <v>323200</v>
      </c>
      <c r="C41" s="9">
        <v>321596</v>
      </c>
      <c r="D41" s="10">
        <v>-1604</v>
      </c>
      <c r="E41" s="13">
        <v>-0.4962871287128713</v>
      </c>
      <c r="F41" s="9">
        <v>315701</v>
      </c>
      <c r="G41" s="10">
        <v>-5895</v>
      </c>
      <c r="H41" s="14">
        <v>-1.833045187129193</v>
      </c>
      <c r="I41" s="200">
        <v>321770</v>
      </c>
      <c r="J41" s="12">
        <v>6069</v>
      </c>
      <c r="K41" s="13">
        <v>1.922388589203075</v>
      </c>
    </row>
    <row r="42" spans="1:11" s="3" customFormat="1" ht="11.25">
      <c r="A42" s="116" t="s">
        <v>104</v>
      </c>
      <c r="B42" s="8">
        <v>140521</v>
      </c>
      <c r="C42" s="9">
        <v>139370</v>
      </c>
      <c r="D42" s="10">
        <v>-1151</v>
      </c>
      <c r="E42" s="13">
        <v>-0.8190946548914397</v>
      </c>
      <c r="F42" s="9">
        <v>135903</v>
      </c>
      <c r="G42" s="10">
        <v>-3467</v>
      </c>
      <c r="H42" s="14">
        <v>-2.487622874363206</v>
      </c>
      <c r="I42" s="200">
        <v>130913</v>
      </c>
      <c r="J42" s="12">
        <v>-4990</v>
      </c>
      <c r="K42" s="13">
        <v>-3.6717364590921466</v>
      </c>
    </row>
    <row r="43" spans="1:11" s="3" customFormat="1" ht="11.25">
      <c r="A43" s="116" t="s">
        <v>37</v>
      </c>
      <c r="B43" s="8">
        <v>16916</v>
      </c>
      <c r="C43" s="9">
        <v>13834</v>
      </c>
      <c r="D43" s="10">
        <v>-3082</v>
      </c>
      <c r="E43" s="13">
        <v>-18.219437219200756</v>
      </c>
      <c r="F43" s="9">
        <v>11599</v>
      </c>
      <c r="G43" s="10">
        <v>-2235</v>
      </c>
      <c r="H43" s="14">
        <v>-16.15584791094405</v>
      </c>
      <c r="I43" s="200">
        <v>7518</v>
      </c>
      <c r="J43" s="12">
        <v>-4081</v>
      </c>
      <c r="K43" s="13">
        <v>-35.1840675920338</v>
      </c>
    </row>
    <row r="44" spans="1:11" s="3" customFormat="1" ht="11.25">
      <c r="A44" s="107" t="s">
        <v>38</v>
      </c>
      <c r="B44" s="8">
        <v>476051</v>
      </c>
      <c r="C44" s="9">
        <v>474977</v>
      </c>
      <c r="D44" s="10">
        <v>-1074</v>
      </c>
      <c r="E44" s="13">
        <v>-0.2256060800208381</v>
      </c>
      <c r="F44" s="9">
        <v>470236</v>
      </c>
      <c r="G44" s="10">
        <v>-4741</v>
      </c>
      <c r="H44" s="14">
        <v>-0.9981535948056433</v>
      </c>
      <c r="I44" s="200">
        <v>463248</v>
      </c>
      <c r="J44" s="12">
        <v>-6988</v>
      </c>
      <c r="K44" s="13">
        <v>-1.4860623176447572</v>
      </c>
    </row>
    <row r="45" spans="1:11" s="3" customFormat="1" ht="11.25">
      <c r="A45" s="116" t="s">
        <v>103</v>
      </c>
      <c r="B45" s="8">
        <v>312882</v>
      </c>
      <c r="C45" s="9">
        <v>317070</v>
      </c>
      <c r="D45" s="10">
        <v>4188</v>
      </c>
      <c r="E45" s="13">
        <v>1.338523788520912</v>
      </c>
      <c r="F45" s="9">
        <v>314842</v>
      </c>
      <c r="G45" s="10">
        <v>-2228</v>
      </c>
      <c r="H45" s="14">
        <v>-0.7026839499164222</v>
      </c>
      <c r="I45" s="200">
        <v>314726</v>
      </c>
      <c r="J45" s="12">
        <v>-116</v>
      </c>
      <c r="K45" s="13">
        <v>-0.03684387724636484</v>
      </c>
    </row>
    <row r="46" spans="1:11" s="3" customFormat="1" ht="11.25">
      <c r="A46" s="116" t="s">
        <v>104</v>
      </c>
      <c r="B46" s="8">
        <v>161308</v>
      </c>
      <c r="C46" s="9">
        <v>156332</v>
      </c>
      <c r="D46" s="10">
        <v>-4976</v>
      </c>
      <c r="E46" s="13">
        <v>-3.0847819079028937</v>
      </c>
      <c r="F46" s="9">
        <v>154470</v>
      </c>
      <c r="G46" s="10">
        <v>-1862</v>
      </c>
      <c r="H46" s="14">
        <v>-1.1910549343704424</v>
      </c>
      <c r="I46" s="200">
        <v>147696</v>
      </c>
      <c r="J46" s="12">
        <v>-6774</v>
      </c>
      <c r="K46" s="13">
        <v>-4.3853175373859</v>
      </c>
    </row>
    <row r="47" spans="1:11" s="3" customFormat="1" ht="11.25">
      <c r="A47" s="116" t="s">
        <v>39</v>
      </c>
      <c r="B47" s="8">
        <v>1861</v>
      </c>
      <c r="C47" s="9">
        <v>1575</v>
      </c>
      <c r="D47" s="10">
        <v>-286</v>
      </c>
      <c r="E47" s="13">
        <v>-15.368081676518</v>
      </c>
      <c r="F47" s="9">
        <v>924</v>
      </c>
      <c r="G47" s="10">
        <v>-651</v>
      </c>
      <c r="H47" s="14">
        <v>-41.333333333333336</v>
      </c>
      <c r="I47" s="200">
        <v>826</v>
      </c>
      <c r="J47" s="12">
        <v>-98</v>
      </c>
      <c r="K47" s="13">
        <v>-10.606060606060606</v>
      </c>
    </row>
    <row r="48" spans="1:11" s="3" customFormat="1" ht="11.25">
      <c r="A48" s="122" t="s">
        <v>105</v>
      </c>
      <c r="B48" s="123">
        <v>1470032</v>
      </c>
      <c r="C48" s="124">
        <v>1446866</v>
      </c>
      <c r="D48" s="125">
        <v>-23166</v>
      </c>
      <c r="E48" s="121">
        <v>-1.5758840623877575</v>
      </c>
      <c r="F48" s="124">
        <v>1431335</v>
      </c>
      <c r="G48" s="125">
        <v>-15531</v>
      </c>
      <c r="H48" s="126">
        <v>-1.0734235236711624</v>
      </c>
      <c r="I48" s="119">
        <v>1425677</v>
      </c>
      <c r="J48" s="197">
        <v>-5658</v>
      </c>
      <c r="K48" s="121">
        <v>-0.3952953012397517</v>
      </c>
    </row>
    <row r="49" spans="1:11" s="2" customFormat="1" ht="11.25">
      <c r="A49" s="117" t="s">
        <v>106</v>
      </c>
      <c r="B49" s="123">
        <v>5371368</v>
      </c>
      <c r="C49" s="124">
        <v>5339719</v>
      </c>
      <c r="D49" s="125">
        <v>-31649</v>
      </c>
      <c r="E49" s="121">
        <v>-0.5892167507420828</v>
      </c>
      <c r="F49" s="124">
        <v>5331729</v>
      </c>
      <c r="G49" s="125">
        <v>-7990</v>
      </c>
      <c r="H49" s="126">
        <v>-0.1496333421290521</v>
      </c>
      <c r="I49" s="119">
        <v>5353216</v>
      </c>
      <c r="J49" s="120">
        <v>21487</v>
      </c>
      <c r="K49" s="121">
        <v>0.4030024781829684</v>
      </c>
    </row>
    <row r="50" spans="1:11" s="2" customFormat="1" ht="12.75">
      <c r="A50" s="128" t="s">
        <v>90</v>
      </c>
      <c r="B50" s="9"/>
      <c r="C50" s="9"/>
      <c r="D50" s="9"/>
      <c r="E50" s="17"/>
      <c r="F50" s="9"/>
      <c r="G50" s="9"/>
      <c r="H50"/>
      <c r="I50"/>
      <c r="J50"/>
      <c r="K50"/>
    </row>
    <row r="51" spans="1:9" ht="11.25">
      <c r="A51" s="1" t="s">
        <v>110</v>
      </c>
      <c r="I51" s="2"/>
    </row>
    <row r="52" spans="1:9" ht="11.25">
      <c r="A52" s="1" t="s">
        <v>111</v>
      </c>
      <c r="I52" s="2"/>
    </row>
    <row r="53" spans="1:9" ht="11.25">
      <c r="A53" s="1" t="s">
        <v>112</v>
      </c>
      <c r="I53" s="2"/>
    </row>
    <row r="54" spans="1:9" ht="11.25">
      <c r="A54" s="1" t="s">
        <v>113</v>
      </c>
      <c r="I54" s="2"/>
    </row>
    <row r="55" ht="11.25">
      <c r="I55" s="2"/>
    </row>
    <row r="56" ht="11.25">
      <c r="I56" s="2"/>
    </row>
    <row r="57" spans="1:9" ht="11.25">
      <c r="A57" s="20"/>
      <c r="I57" s="2"/>
    </row>
    <row r="58" ht="11.25">
      <c r="I58" s="2"/>
    </row>
    <row r="59" ht="11.25">
      <c r="I59" s="2"/>
    </row>
    <row r="60" ht="11.25">
      <c r="I60" s="2"/>
    </row>
    <row r="61" ht="11.25">
      <c r="I61" s="2"/>
    </row>
    <row r="62" ht="11.25">
      <c r="I62" s="2"/>
    </row>
    <row r="63" ht="11.25">
      <c r="I63" s="2"/>
    </row>
    <row r="64" ht="11.25">
      <c r="I64" s="2"/>
    </row>
    <row r="65" ht="11.25">
      <c r="I65" s="2"/>
    </row>
    <row r="66" ht="11.25">
      <c r="I66" s="2"/>
    </row>
    <row r="67" ht="11.25">
      <c r="I67" s="2"/>
    </row>
    <row r="68" ht="11.25">
      <c r="I68" s="2"/>
    </row>
    <row r="69" ht="11.25">
      <c r="I69" s="2"/>
    </row>
    <row r="70" ht="11.25">
      <c r="I70" s="2"/>
    </row>
    <row r="71" ht="11.25">
      <c r="I71" s="2"/>
    </row>
    <row r="72" ht="11.25">
      <c r="I72" s="2"/>
    </row>
    <row r="73" ht="11.25">
      <c r="I73" s="2"/>
    </row>
    <row r="74" ht="11.25">
      <c r="I74" s="2"/>
    </row>
    <row r="75" ht="11.25">
      <c r="I75" s="2"/>
    </row>
  </sheetData>
  <mergeCells count="4">
    <mergeCell ref="J3:K3"/>
    <mergeCell ref="A2:K2"/>
    <mergeCell ref="D3:E3"/>
    <mergeCell ref="G3:H3"/>
  </mergeCells>
  <printOptions/>
  <pageMargins left="0.24" right="0.25" top="1" bottom="1" header="0.4921259845" footer="0.4921259845"/>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E22" sqref="E22"/>
    </sheetView>
  </sheetViews>
  <sheetFormatPr defaultColWidth="11.421875" defaultRowHeight="12.75"/>
  <cols>
    <col min="1" max="1" width="40.7109375" style="0" customWidth="1"/>
    <col min="2" max="7" width="10.7109375" style="0" customWidth="1"/>
  </cols>
  <sheetData>
    <row r="1" spans="1:6" ht="12.75">
      <c r="A1" s="129" t="s">
        <v>121</v>
      </c>
      <c r="B1" s="1"/>
      <c r="C1" s="1"/>
      <c r="D1" s="1"/>
      <c r="E1" s="1"/>
      <c r="F1" s="71"/>
    </row>
    <row r="2" spans="1:6" ht="12.75">
      <c r="A2" s="1" t="s">
        <v>122</v>
      </c>
      <c r="B2" s="1"/>
      <c r="C2" s="1"/>
      <c r="D2" s="1"/>
      <c r="E2" s="1"/>
      <c r="F2" s="71"/>
    </row>
    <row r="3" spans="1:6" ht="12.75">
      <c r="A3" s="1"/>
      <c r="B3" s="1"/>
      <c r="C3" s="1"/>
      <c r="D3" s="1"/>
      <c r="E3" s="1"/>
      <c r="F3" s="71"/>
    </row>
    <row r="4" spans="1:6" ht="12.75">
      <c r="A4" s="72"/>
      <c r="B4" s="211">
        <v>2006</v>
      </c>
      <c r="C4" s="212">
        <v>2007</v>
      </c>
      <c r="D4" s="211">
        <v>2008</v>
      </c>
      <c r="E4" s="212">
        <v>2009</v>
      </c>
      <c r="F4" s="213">
        <v>2010</v>
      </c>
    </row>
    <row r="5" spans="1:6" ht="12.75">
      <c r="A5" s="215" t="s">
        <v>123</v>
      </c>
      <c r="B5" s="207">
        <v>6.159999847412109</v>
      </c>
      <c r="C5" s="204">
        <v>5.809999942779541</v>
      </c>
      <c r="D5" s="207">
        <v>5.409999847412109</v>
      </c>
      <c r="E5" s="204">
        <v>5.019999980926514</v>
      </c>
      <c r="F5" s="209">
        <v>4.869999885559082</v>
      </c>
    </row>
    <row r="6" spans="1:6" ht="12.75">
      <c r="A6" s="215" t="s">
        <v>124</v>
      </c>
      <c r="B6" s="208">
        <v>56.52000045776367</v>
      </c>
      <c r="C6" s="205">
        <v>56.7400016784668</v>
      </c>
      <c r="D6" s="208">
        <v>57.209999084472656</v>
      </c>
      <c r="E6" s="205">
        <v>58.79999923706055</v>
      </c>
      <c r="F6" s="208">
        <v>59.08000183105469</v>
      </c>
    </row>
    <row r="7" spans="1:6" ht="12.75">
      <c r="A7" s="215" t="s">
        <v>125</v>
      </c>
      <c r="B7" s="208">
        <v>26.440000100061297</v>
      </c>
      <c r="C7" s="205">
        <v>26.44000070542097</v>
      </c>
      <c r="D7" s="208">
        <v>26.37000000104308</v>
      </c>
      <c r="E7" s="205">
        <v>25.850000012665987</v>
      </c>
      <c r="F7" s="208">
        <v>25.869999922811985</v>
      </c>
    </row>
    <row r="8" spans="1:6" ht="13.5">
      <c r="A8" s="216" t="s">
        <v>180</v>
      </c>
      <c r="B8" s="208">
        <v>3.4700000286102295</v>
      </c>
      <c r="C8" s="205">
        <v>3.569999933242798</v>
      </c>
      <c r="D8" s="208">
        <v>3.869999885559082</v>
      </c>
      <c r="E8" s="205">
        <v>5.010000228881836</v>
      </c>
      <c r="F8" s="208">
        <v>4.800000190734863</v>
      </c>
    </row>
    <row r="9" spans="1:6" ht="12.75">
      <c r="A9" s="216" t="s">
        <v>126</v>
      </c>
      <c r="B9" s="208">
        <v>0.4399999976158142</v>
      </c>
      <c r="C9" s="205">
        <v>0.550000011920929</v>
      </c>
      <c r="D9" s="208">
        <v>6.960000038146973</v>
      </c>
      <c r="E9" s="205">
        <v>17.40999984741211</v>
      </c>
      <c r="F9" s="208">
        <v>17.989999771118164</v>
      </c>
    </row>
    <row r="10" spans="1:6" ht="12.75">
      <c r="A10" s="216" t="s">
        <v>127</v>
      </c>
      <c r="B10" s="208">
        <v>22.420000076293945</v>
      </c>
      <c r="C10" s="205">
        <v>22.200000762939453</v>
      </c>
      <c r="D10" s="208">
        <v>15.420000076293945</v>
      </c>
      <c r="E10" s="205">
        <v>3.319999933242798</v>
      </c>
      <c r="F10" s="208">
        <v>3.0399999618530273</v>
      </c>
    </row>
    <row r="11" spans="1:6" ht="12.75">
      <c r="A11" s="215" t="s">
        <v>128</v>
      </c>
      <c r="B11" s="208">
        <v>10.850000381469727</v>
      </c>
      <c r="C11" s="205">
        <v>10.989999771118164</v>
      </c>
      <c r="D11" s="208">
        <v>10.979999542236328</v>
      </c>
      <c r="E11" s="205">
        <v>10.300000190734863</v>
      </c>
      <c r="F11" s="208">
        <v>10.140000343322754</v>
      </c>
    </row>
    <row r="12" spans="1:6" ht="12.75">
      <c r="A12" s="214" t="s">
        <v>41</v>
      </c>
      <c r="B12" s="206">
        <v>99.9700007867068</v>
      </c>
      <c r="C12" s="210">
        <v>99.98000209778547</v>
      </c>
      <c r="D12" s="206">
        <v>99.96999847516418</v>
      </c>
      <c r="E12" s="210">
        <v>99.96999942138791</v>
      </c>
      <c r="F12" s="206">
        <v>99.96000198274851</v>
      </c>
    </row>
    <row r="13" spans="1:6" ht="12.75">
      <c r="A13" s="130" t="s">
        <v>117</v>
      </c>
      <c r="B13" s="1"/>
      <c r="C13" s="1"/>
      <c r="D13" s="1"/>
      <c r="E13" s="1"/>
      <c r="F13" s="1"/>
    </row>
    <row r="14" spans="1:6" ht="12.75">
      <c r="A14" s="1"/>
      <c r="B14" s="1"/>
      <c r="C14" s="1"/>
      <c r="D14" s="1"/>
      <c r="E14" s="1"/>
      <c r="F14" s="71"/>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M5" sqref="M5"/>
    </sheetView>
  </sheetViews>
  <sheetFormatPr defaultColWidth="11.421875" defaultRowHeight="12.75"/>
  <cols>
    <col min="1" max="1" width="40.7109375" style="1" customWidth="1"/>
    <col min="2" max="3" width="8.28125" style="1" customWidth="1"/>
    <col min="4" max="5" width="7.57421875" style="1" customWidth="1"/>
    <col min="6" max="7" width="8.28125" style="1" customWidth="1"/>
    <col min="8" max="11" width="7.57421875" style="1" customWidth="1"/>
    <col min="12" max="16384" width="11.421875" style="1" customWidth="1"/>
  </cols>
  <sheetData>
    <row r="1" ht="12">
      <c r="A1" s="93" t="s">
        <v>177</v>
      </c>
    </row>
    <row r="2" spans="1:11" s="3" customFormat="1" ht="11.25">
      <c r="A2" s="219" t="s">
        <v>92</v>
      </c>
      <c r="B2" s="219"/>
      <c r="C2" s="219"/>
      <c r="D2" s="219"/>
      <c r="E2" s="219"/>
      <c r="F2" s="219"/>
      <c r="G2" s="219"/>
      <c r="H2" s="219"/>
      <c r="I2" s="219"/>
      <c r="J2" s="219"/>
      <c r="K2" s="219"/>
    </row>
    <row r="3" spans="2:11" s="32" customFormat="1" ht="11.25">
      <c r="B3" s="132" t="s">
        <v>129</v>
      </c>
      <c r="C3" s="133"/>
      <c r="D3" s="133"/>
      <c r="E3" s="133"/>
      <c r="F3" s="132" t="s">
        <v>130</v>
      </c>
      <c r="G3" s="134"/>
      <c r="H3" s="133"/>
      <c r="I3" s="135"/>
      <c r="J3" s="220" t="s">
        <v>131</v>
      </c>
      <c r="K3" s="223" t="s">
        <v>132</v>
      </c>
    </row>
    <row r="4" spans="1:11" ht="11.25">
      <c r="A4" s="103" t="s">
        <v>0</v>
      </c>
      <c r="B4" s="136" t="s">
        <v>1</v>
      </c>
      <c r="C4" s="131" t="s">
        <v>1</v>
      </c>
      <c r="D4" s="226" t="s">
        <v>2</v>
      </c>
      <c r="E4" s="226"/>
      <c r="F4" s="145" t="s">
        <v>1</v>
      </c>
      <c r="G4" s="145" t="s">
        <v>1</v>
      </c>
      <c r="H4" s="217" t="s">
        <v>2</v>
      </c>
      <c r="I4" s="218"/>
      <c r="J4" s="221"/>
      <c r="K4" s="224"/>
    </row>
    <row r="5" spans="1:11" ht="12.75" customHeight="1">
      <c r="A5" s="203" t="s">
        <v>3</v>
      </c>
      <c r="B5" s="101">
        <v>2009</v>
      </c>
      <c r="C5" s="75">
        <v>2010</v>
      </c>
      <c r="D5" s="4" t="s">
        <v>4</v>
      </c>
      <c r="E5" s="6" t="s">
        <v>5</v>
      </c>
      <c r="F5" s="75">
        <v>2009</v>
      </c>
      <c r="G5" s="75">
        <v>2010</v>
      </c>
      <c r="H5" s="4" t="s">
        <v>4</v>
      </c>
      <c r="I5" s="5" t="s">
        <v>5</v>
      </c>
      <c r="J5" s="221"/>
      <c r="K5" s="224"/>
    </row>
    <row r="6" spans="1:11" s="7" customFormat="1" ht="13.5" customHeight="1">
      <c r="A6" s="105"/>
      <c r="B6" s="137" t="s">
        <v>6</v>
      </c>
      <c r="C6" s="138" t="s">
        <v>7</v>
      </c>
      <c r="D6" s="4" t="s">
        <v>8</v>
      </c>
      <c r="E6" s="6" t="s">
        <v>9</v>
      </c>
      <c r="F6" s="146" t="s">
        <v>6</v>
      </c>
      <c r="G6" s="146" t="s">
        <v>7</v>
      </c>
      <c r="H6" s="96" t="s">
        <v>8</v>
      </c>
      <c r="I6" s="97" t="s">
        <v>9</v>
      </c>
      <c r="J6" s="222"/>
      <c r="K6" s="225"/>
    </row>
    <row r="7" spans="1:11" s="3" customFormat="1" ht="11.25">
      <c r="A7" s="153" t="s">
        <v>16</v>
      </c>
      <c r="B7" s="139">
        <v>622270</v>
      </c>
      <c r="C7" s="139">
        <v>624984</v>
      </c>
      <c r="D7" s="140">
        <v>2714</v>
      </c>
      <c r="E7" s="143">
        <v>0.4361450817169396</v>
      </c>
      <c r="F7" s="139">
        <v>168340</v>
      </c>
      <c r="G7" s="139">
        <v>170075</v>
      </c>
      <c r="H7" s="140">
        <v>1735</v>
      </c>
      <c r="I7" s="141">
        <v>1.0306522513959844</v>
      </c>
      <c r="J7" s="154">
        <v>21.29241977713411</v>
      </c>
      <c r="K7" s="155">
        <v>21.391494216152513</v>
      </c>
    </row>
    <row r="8" spans="1:11" s="3" customFormat="1" ht="11.25">
      <c r="A8" s="156" t="s">
        <v>17</v>
      </c>
      <c r="B8" s="76">
        <v>606110</v>
      </c>
      <c r="C8" s="76">
        <v>606778</v>
      </c>
      <c r="D8" s="10">
        <v>668</v>
      </c>
      <c r="E8" s="14">
        <v>0.11021101780204913</v>
      </c>
      <c r="F8" s="76">
        <v>164256</v>
      </c>
      <c r="G8" s="76">
        <v>165887</v>
      </c>
      <c r="H8" s="10">
        <v>1631</v>
      </c>
      <c r="I8" s="13">
        <v>0.9929622053380089</v>
      </c>
      <c r="J8" s="78">
        <v>21.321813267979117</v>
      </c>
      <c r="K8" s="157">
        <v>21.469459597626397</v>
      </c>
    </row>
    <row r="9" spans="1:11" s="3" customFormat="1" ht="11.25">
      <c r="A9" s="156" t="s">
        <v>18</v>
      </c>
      <c r="B9" s="76">
        <v>604626</v>
      </c>
      <c r="C9" s="76">
        <v>603603</v>
      </c>
      <c r="D9" s="10">
        <v>-1023</v>
      </c>
      <c r="E9" s="14">
        <v>-0.16919550267438052</v>
      </c>
      <c r="F9" s="76">
        <v>167699</v>
      </c>
      <c r="G9" s="76">
        <v>167346</v>
      </c>
      <c r="H9" s="10">
        <v>-353</v>
      </c>
      <c r="I9" s="13">
        <v>-0.21049618662007524</v>
      </c>
      <c r="J9" s="78">
        <v>21.713527336289776</v>
      </c>
      <c r="K9" s="157">
        <v>21.706494203896757</v>
      </c>
    </row>
    <row r="10" spans="1:11" s="3" customFormat="1" ht="11.25">
      <c r="A10" s="158" t="s">
        <v>19</v>
      </c>
      <c r="B10" s="76">
        <v>592652</v>
      </c>
      <c r="C10" s="76">
        <v>600254</v>
      </c>
      <c r="D10" s="10">
        <v>7602</v>
      </c>
      <c r="E10" s="14">
        <v>1.2827089084319296</v>
      </c>
      <c r="F10" s="76">
        <v>163205</v>
      </c>
      <c r="G10" s="76">
        <v>166361</v>
      </c>
      <c r="H10" s="10">
        <v>3156</v>
      </c>
      <c r="I10" s="13">
        <v>1.9337642841824698</v>
      </c>
      <c r="J10" s="77">
        <v>21.59204717294409</v>
      </c>
      <c r="K10" s="159">
        <v>21.700723309614343</v>
      </c>
    </row>
    <row r="11" spans="1:11" s="3" customFormat="1" ht="11.25">
      <c r="A11" s="160" t="s">
        <v>20</v>
      </c>
      <c r="B11" s="79">
        <v>2425658</v>
      </c>
      <c r="C11" s="79">
        <v>2435619</v>
      </c>
      <c r="D11" s="26">
        <v>9961</v>
      </c>
      <c r="E11" s="28">
        <v>0.41065146034601746</v>
      </c>
      <c r="F11" s="79">
        <v>663500</v>
      </c>
      <c r="G11" s="79">
        <v>669669</v>
      </c>
      <c r="H11" s="26">
        <v>6169</v>
      </c>
      <c r="I11" s="27">
        <v>0.9297663903541824</v>
      </c>
      <c r="J11" s="80">
        <v>21.47834458451138</v>
      </c>
      <c r="K11" s="161">
        <v>21.565439340892052</v>
      </c>
    </row>
    <row r="12" spans="1:11" s="3" customFormat="1" ht="11.25">
      <c r="A12" s="74" t="s">
        <v>133</v>
      </c>
      <c r="B12" s="76">
        <v>15685</v>
      </c>
      <c r="C12" s="76">
        <v>18511</v>
      </c>
      <c r="D12" s="10">
        <v>2826</v>
      </c>
      <c r="E12" s="14">
        <v>18.017213898629265</v>
      </c>
      <c r="F12" s="76">
        <v>2377</v>
      </c>
      <c r="G12" s="76">
        <v>2650</v>
      </c>
      <c r="H12" s="10">
        <v>273</v>
      </c>
      <c r="I12" s="13">
        <v>11.485065208245688</v>
      </c>
      <c r="J12" s="77">
        <v>13.160225888605913</v>
      </c>
      <c r="K12" s="159">
        <v>12.523037663626482</v>
      </c>
    </row>
    <row r="13" spans="1:11" s="3" customFormat="1" ht="11.25">
      <c r="A13" s="162" t="s">
        <v>134</v>
      </c>
      <c r="B13" s="76">
        <v>14644</v>
      </c>
      <c r="C13" s="76">
        <v>16804</v>
      </c>
      <c r="D13" s="10">
        <v>2160</v>
      </c>
      <c r="E13" s="11">
        <v>14.750068287353182</v>
      </c>
      <c r="F13" s="76">
        <v>1831</v>
      </c>
      <c r="G13" s="76">
        <v>2137</v>
      </c>
      <c r="H13" s="10">
        <v>306</v>
      </c>
      <c r="I13" s="15">
        <v>16.71217913708356</v>
      </c>
      <c r="J13" s="78">
        <v>11.11380880121396</v>
      </c>
      <c r="K13" s="157">
        <v>11.282403252204213</v>
      </c>
    </row>
    <row r="14" spans="1:11" s="3" customFormat="1" ht="11.25">
      <c r="A14" s="163" t="s">
        <v>135</v>
      </c>
      <c r="B14" s="79">
        <v>2441343</v>
      </c>
      <c r="C14" s="79">
        <v>2454130</v>
      </c>
      <c r="D14" s="26">
        <v>12787</v>
      </c>
      <c r="E14" s="28">
        <v>0.5237690893905527</v>
      </c>
      <c r="F14" s="79">
        <v>665877</v>
      </c>
      <c r="G14" s="79">
        <v>672319</v>
      </c>
      <c r="H14" s="26">
        <v>6442</v>
      </c>
      <c r="I14" s="27">
        <v>0.9674459397155931</v>
      </c>
      <c r="J14" s="80">
        <v>21.42999208295518</v>
      </c>
      <c r="K14" s="161">
        <v>21.504236915427054</v>
      </c>
    </row>
    <row r="15" spans="1:11" s="3" customFormat="1" ht="11.25">
      <c r="A15" s="156" t="s">
        <v>22</v>
      </c>
      <c r="B15" s="76">
        <v>94786</v>
      </c>
      <c r="C15" s="76">
        <v>91395</v>
      </c>
      <c r="D15" s="10">
        <v>-3391</v>
      </c>
      <c r="E15" s="14">
        <v>-3.577532547000612</v>
      </c>
      <c r="F15" s="76">
        <v>4106</v>
      </c>
      <c r="G15" s="76">
        <v>4159</v>
      </c>
      <c r="H15" s="10">
        <v>53</v>
      </c>
      <c r="I15" s="13">
        <v>1.290793960058451</v>
      </c>
      <c r="J15" s="77">
        <v>4.15200420660923</v>
      </c>
      <c r="K15" s="159">
        <v>4.3525127153232726</v>
      </c>
    </row>
    <row r="16" spans="1:11" s="3" customFormat="1" ht="11.25">
      <c r="A16" s="147" t="s">
        <v>136</v>
      </c>
      <c r="B16" s="142">
        <v>2536129</v>
      </c>
      <c r="C16" s="142">
        <v>2545525</v>
      </c>
      <c r="D16" s="125">
        <v>9396</v>
      </c>
      <c r="E16" s="126">
        <v>0.3704858861674623</v>
      </c>
      <c r="F16" s="142">
        <v>669983</v>
      </c>
      <c r="G16" s="142">
        <v>676478</v>
      </c>
      <c r="H16" s="125">
        <v>6495</v>
      </c>
      <c r="I16" s="121">
        <v>0.969427582490899</v>
      </c>
      <c r="J16" s="148">
        <v>20.89705537423521</v>
      </c>
      <c r="K16" s="149">
        <v>20.99557325055253</v>
      </c>
    </row>
    <row r="17" spans="1:11" s="3" customFormat="1" ht="11.25">
      <c r="A17" s="73" t="s">
        <v>23</v>
      </c>
      <c r="B17" s="76">
        <v>1986</v>
      </c>
      <c r="C17" s="76">
        <v>1886</v>
      </c>
      <c r="D17" s="10">
        <v>-100</v>
      </c>
      <c r="E17" s="11">
        <v>-5.0352467270896275</v>
      </c>
      <c r="F17" s="76">
        <v>4484</v>
      </c>
      <c r="G17" s="76">
        <v>4447</v>
      </c>
      <c r="H17" s="10">
        <v>-37</v>
      </c>
      <c r="I17" s="15">
        <v>-0.8251561106155219</v>
      </c>
      <c r="J17" s="77">
        <v>69.30448222565688</v>
      </c>
      <c r="K17" s="159">
        <v>70.21948523606505</v>
      </c>
    </row>
    <row r="18" spans="1:11" s="3" customFormat="1" ht="11.25">
      <c r="A18" s="156" t="s">
        <v>137</v>
      </c>
      <c r="B18" s="76">
        <v>82675</v>
      </c>
      <c r="C18" s="76">
        <v>91346</v>
      </c>
      <c r="D18" s="10">
        <v>8671</v>
      </c>
      <c r="E18" s="11">
        <v>10.488055639552465</v>
      </c>
      <c r="F18" s="76">
        <v>26328</v>
      </c>
      <c r="G18" s="76">
        <v>25442</v>
      </c>
      <c r="H18" s="10">
        <v>-886</v>
      </c>
      <c r="I18" s="15">
        <v>-3.3652385293223945</v>
      </c>
      <c r="J18" s="78">
        <v>24.15346366613763</v>
      </c>
      <c r="K18" s="157">
        <v>21.784772408124123</v>
      </c>
    </row>
    <row r="19" spans="1:11" s="3" customFormat="1" ht="11.25">
      <c r="A19" s="73" t="s">
        <v>27</v>
      </c>
      <c r="B19" s="76">
        <v>131</v>
      </c>
      <c r="C19" s="76">
        <v>77</v>
      </c>
      <c r="D19" s="10">
        <v>-54</v>
      </c>
      <c r="E19" s="11">
        <v>-41.221374045801525</v>
      </c>
      <c r="F19" s="76">
        <v>142</v>
      </c>
      <c r="G19" s="76">
        <v>112</v>
      </c>
      <c r="H19" s="10">
        <v>-30</v>
      </c>
      <c r="I19" s="15">
        <v>-21.12676056338028</v>
      </c>
      <c r="J19" s="78">
        <v>52.014652014652015</v>
      </c>
      <c r="K19" s="164">
        <v>59.25925925925926</v>
      </c>
    </row>
    <row r="20" spans="1:11" s="3" customFormat="1" ht="11.25">
      <c r="A20" s="165" t="s">
        <v>28</v>
      </c>
      <c r="B20" s="79">
        <v>84792</v>
      </c>
      <c r="C20" s="79">
        <v>93309</v>
      </c>
      <c r="D20" s="26">
        <v>8517</v>
      </c>
      <c r="E20" s="30">
        <v>10.04457967732805</v>
      </c>
      <c r="F20" s="79">
        <v>30954</v>
      </c>
      <c r="G20" s="79">
        <v>30001</v>
      </c>
      <c r="H20" s="26">
        <v>-953</v>
      </c>
      <c r="I20" s="29">
        <v>-3.0787620339859147</v>
      </c>
      <c r="J20" s="80">
        <v>26.743040796226218</v>
      </c>
      <c r="K20" s="161">
        <v>24.32973805855162</v>
      </c>
    </row>
    <row r="21" spans="1:11" s="3" customFormat="1" ht="11.25">
      <c r="A21" s="73" t="s">
        <v>29</v>
      </c>
      <c r="B21" s="76">
        <v>251</v>
      </c>
      <c r="C21" s="76">
        <v>90</v>
      </c>
      <c r="D21" s="10">
        <v>-161</v>
      </c>
      <c r="E21" s="14">
        <v>-64.14342629482071</v>
      </c>
      <c r="F21" s="76">
        <v>242</v>
      </c>
      <c r="G21" s="76">
        <v>182</v>
      </c>
      <c r="H21" s="10">
        <v>-60</v>
      </c>
      <c r="I21" s="13">
        <v>-24.793388429752067</v>
      </c>
      <c r="J21" s="77">
        <v>49.087221095334684</v>
      </c>
      <c r="K21" s="159">
        <v>66.91176470588235</v>
      </c>
    </row>
    <row r="22" spans="1:11" s="3" customFormat="1" ht="11.25">
      <c r="A22" s="156" t="s">
        <v>138</v>
      </c>
      <c r="B22" s="76">
        <v>122194</v>
      </c>
      <c r="C22" s="76">
        <v>36535</v>
      </c>
      <c r="D22" s="10">
        <v>-85659</v>
      </c>
      <c r="E22" s="14">
        <v>-70.10082328101215</v>
      </c>
      <c r="F22" s="76">
        <v>29457</v>
      </c>
      <c r="G22" s="76">
        <v>18282</v>
      </c>
      <c r="H22" s="10">
        <v>-11175</v>
      </c>
      <c r="I22" s="13">
        <v>-37.93665342702923</v>
      </c>
      <c r="J22" s="77">
        <v>19.424204258461863</v>
      </c>
      <c r="K22" s="159">
        <v>33.350967765474216</v>
      </c>
    </row>
    <row r="23" spans="1:11" s="3" customFormat="1" ht="11.25">
      <c r="A23" s="165" t="s">
        <v>33</v>
      </c>
      <c r="B23" s="79">
        <v>122445</v>
      </c>
      <c r="C23" s="79">
        <v>36625</v>
      </c>
      <c r="D23" s="26">
        <v>-85820</v>
      </c>
      <c r="E23" s="28">
        <v>-70.08861121319777</v>
      </c>
      <c r="F23" s="79">
        <v>29699</v>
      </c>
      <c r="G23" s="79">
        <v>18464</v>
      </c>
      <c r="H23" s="26">
        <v>-11235</v>
      </c>
      <c r="I23" s="27">
        <v>-37.82955655072561</v>
      </c>
      <c r="J23" s="81">
        <v>19.520322852034916</v>
      </c>
      <c r="K23" s="166">
        <v>33.51667302002215</v>
      </c>
    </row>
    <row r="24" spans="1:11" s="3" customFormat="1" ht="11.25">
      <c r="A24" s="156" t="s">
        <v>107</v>
      </c>
      <c r="B24" s="76">
        <v>276</v>
      </c>
      <c r="C24" s="76">
        <v>36</v>
      </c>
      <c r="D24" s="10">
        <v>-240</v>
      </c>
      <c r="E24" s="11">
        <v>-86.95652173913044</v>
      </c>
      <c r="F24" s="76">
        <v>83</v>
      </c>
      <c r="G24" s="76"/>
      <c r="H24" s="10">
        <v>-83</v>
      </c>
      <c r="I24" s="15">
        <v>-100</v>
      </c>
      <c r="J24" s="77">
        <v>23.119777158774372</v>
      </c>
      <c r="K24" s="159">
        <v>0</v>
      </c>
    </row>
    <row r="25" spans="1:11" s="3" customFormat="1" ht="11.25">
      <c r="A25" s="167" t="s">
        <v>139</v>
      </c>
      <c r="B25" s="76">
        <v>918</v>
      </c>
      <c r="C25" s="76">
        <v>880</v>
      </c>
      <c r="D25" s="10">
        <v>-38</v>
      </c>
      <c r="E25" s="14">
        <v>-4.139433551198257</v>
      </c>
      <c r="F25" s="76">
        <v>129</v>
      </c>
      <c r="G25" s="76">
        <v>154</v>
      </c>
      <c r="H25" s="10">
        <v>25</v>
      </c>
      <c r="I25" s="13">
        <v>19.37984496124031</v>
      </c>
      <c r="J25" s="77">
        <v>12.320916905444125</v>
      </c>
      <c r="K25" s="159">
        <v>14.893617021276595</v>
      </c>
    </row>
    <row r="26" spans="1:11" s="3" customFormat="1" ht="11.25">
      <c r="A26" s="167" t="s">
        <v>140</v>
      </c>
      <c r="B26" s="76">
        <v>67405</v>
      </c>
      <c r="C26" s="76">
        <v>884</v>
      </c>
      <c r="D26" s="10">
        <v>-66521</v>
      </c>
      <c r="E26" s="14">
        <v>-98.68852459016394</v>
      </c>
      <c r="F26" s="76">
        <v>19083</v>
      </c>
      <c r="G26" s="76">
        <v>142</v>
      </c>
      <c r="H26" s="10">
        <v>-18941</v>
      </c>
      <c r="I26" s="13">
        <v>-99.2558821988157</v>
      </c>
      <c r="J26" s="78">
        <v>22.064332624179077</v>
      </c>
      <c r="K26" s="157">
        <v>13.840155945419104</v>
      </c>
    </row>
    <row r="27" spans="1:11" s="3" customFormat="1" ht="11.25">
      <c r="A27" s="168" t="s">
        <v>141</v>
      </c>
      <c r="B27" s="76">
        <v>68323</v>
      </c>
      <c r="C27" s="76">
        <v>1764</v>
      </c>
      <c r="D27" s="10">
        <v>-66559</v>
      </c>
      <c r="E27" s="14">
        <v>-97.4181461586874</v>
      </c>
      <c r="F27" s="76">
        <v>19212</v>
      </c>
      <c r="G27" s="76">
        <v>296</v>
      </c>
      <c r="H27" s="10">
        <v>-18916</v>
      </c>
      <c r="I27" s="13">
        <v>-98.45929627316261</v>
      </c>
      <c r="J27" s="78">
        <v>21.94779231164677</v>
      </c>
      <c r="K27" s="157">
        <v>14.368932038834952</v>
      </c>
    </row>
    <row r="28" spans="1:11" s="3" customFormat="1" ht="11.25">
      <c r="A28" s="167" t="s">
        <v>142</v>
      </c>
      <c r="B28" s="76">
        <v>131898</v>
      </c>
      <c r="C28" s="76">
        <v>135173</v>
      </c>
      <c r="D28" s="10">
        <v>3275</v>
      </c>
      <c r="E28" s="14">
        <v>2.48297927186159</v>
      </c>
      <c r="F28" s="76">
        <v>30820</v>
      </c>
      <c r="G28" s="76">
        <v>32181</v>
      </c>
      <c r="H28" s="10">
        <v>1361</v>
      </c>
      <c r="I28" s="13">
        <v>4.415963659961064</v>
      </c>
      <c r="J28" s="78">
        <v>18.940744109440875</v>
      </c>
      <c r="K28" s="157">
        <v>19.229298373507653</v>
      </c>
    </row>
    <row r="29" spans="1:11" s="3" customFormat="1" ht="11.25">
      <c r="A29" s="167" t="s">
        <v>143</v>
      </c>
      <c r="B29" s="76">
        <v>122647</v>
      </c>
      <c r="C29" s="76">
        <v>169895</v>
      </c>
      <c r="D29" s="10">
        <v>47248</v>
      </c>
      <c r="E29" s="14">
        <v>38.5235676372027</v>
      </c>
      <c r="F29" s="76">
        <v>37706</v>
      </c>
      <c r="G29" s="76">
        <v>37042</v>
      </c>
      <c r="H29" s="10">
        <v>-664</v>
      </c>
      <c r="I29" s="13">
        <v>-1.760992945419827</v>
      </c>
      <c r="J29" s="78">
        <v>23.514371418058907</v>
      </c>
      <c r="K29" s="157">
        <v>17.900133857164256</v>
      </c>
    </row>
    <row r="30" spans="1:11" s="3" customFormat="1" ht="11.25">
      <c r="A30" s="167" t="s">
        <v>144</v>
      </c>
      <c r="B30" s="76">
        <v>5358</v>
      </c>
      <c r="C30" s="76">
        <v>108305</v>
      </c>
      <c r="D30" s="10">
        <v>102947</v>
      </c>
      <c r="E30" s="14">
        <v>1921.3699141470697</v>
      </c>
      <c r="F30" s="76">
        <v>493</v>
      </c>
      <c r="G30" s="76">
        <v>32582</v>
      </c>
      <c r="H30" s="10">
        <v>32089</v>
      </c>
      <c r="I30" s="144">
        <v>6508.924949290061</v>
      </c>
      <c r="J30" s="78">
        <v>8.425910100837463</v>
      </c>
      <c r="K30" s="157">
        <v>23.126335289984173</v>
      </c>
    </row>
    <row r="31" spans="1:11" s="3" customFormat="1" ht="11.25">
      <c r="A31" s="156" t="s">
        <v>108</v>
      </c>
      <c r="B31" s="76">
        <v>259903</v>
      </c>
      <c r="C31" s="76">
        <v>413373</v>
      </c>
      <c r="D31" s="10">
        <v>153470</v>
      </c>
      <c r="E31" s="14">
        <v>59.04895287857393</v>
      </c>
      <c r="F31" s="76">
        <v>69019</v>
      </c>
      <c r="G31" s="76">
        <v>101805</v>
      </c>
      <c r="H31" s="10">
        <v>32786</v>
      </c>
      <c r="I31" s="13">
        <v>47.502861530882804</v>
      </c>
      <c r="J31" s="78">
        <v>20.98339423936374</v>
      </c>
      <c r="K31" s="157">
        <v>19.761131104200878</v>
      </c>
    </row>
    <row r="32" spans="1:11" s="3" customFormat="1" ht="11.25">
      <c r="A32" s="169" t="s">
        <v>145</v>
      </c>
      <c r="B32" s="79">
        <v>328502</v>
      </c>
      <c r="C32" s="79">
        <v>415173</v>
      </c>
      <c r="D32" s="26">
        <v>86671</v>
      </c>
      <c r="E32" s="28">
        <v>26.38370542645098</v>
      </c>
      <c r="F32" s="79">
        <v>88314</v>
      </c>
      <c r="G32" s="79">
        <v>102101</v>
      </c>
      <c r="H32" s="26">
        <v>13787</v>
      </c>
      <c r="I32" s="27">
        <v>15.611341350182304</v>
      </c>
      <c r="J32" s="80">
        <v>21.187766304556447</v>
      </c>
      <c r="K32" s="161">
        <v>19.73828183902535</v>
      </c>
    </row>
    <row r="33" spans="1:11" s="3" customFormat="1" ht="11.25">
      <c r="A33" s="158" t="s">
        <v>101</v>
      </c>
      <c r="B33" s="76">
        <v>5001</v>
      </c>
      <c r="C33" s="76">
        <v>4857</v>
      </c>
      <c r="D33" s="10">
        <v>-144</v>
      </c>
      <c r="E33" s="14">
        <v>-2.8794241151769646</v>
      </c>
      <c r="F33" s="76">
        <v>1756</v>
      </c>
      <c r="G33" s="76">
        <v>1823</v>
      </c>
      <c r="H33" s="10">
        <v>67</v>
      </c>
      <c r="I33" s="13">
        <v>3.8154897494305238</v>
      </c>
      <c r="J33" s="78">
        <v>25.987864436880272</v>
      </c>
      <c r="K33" s="157">
        <v>27.290419161676645</v>
      </c>
    </row>
    <row r="34" spans="1:11" s="3" customFormat="1" ht="11.25">
      <c r="A34" s="156" t="s">
        <v>102</v>
      </c>
      <c r="B34" s="76">
        <v>2196</v>
      </c>
      <c r="C34" s="76">
        <v>2453</v>
      </c>
      <c r="D34" s="10">
        <v>257</v>
      </c>
      <c r="E34" s="14">
        <v>11.703096539162113</v>
      </c>
      <c r="F34" s="76">
        <v>623</v>
      </c>
      <c r="G34" s="76">
        <v>730</v>
      </c>
      <c r="H34" s="10">
        <v>107</v>
      </c>
      <c r="I34" s="13">
        <v>17.174959871589085</v>
      </c>
      <c r="J34" s="78">
        <v>22.100035473572188</v>
      </c>
      <c r="K34" s="157">
        <v>22.934338674206725</v>
      </c>
    </row>
    <row r="35" spans="1:11" s="3" customFormat="1" ht="11.25">
      <c r="A35" s="147" t="s">
        <v>146</v>
      </c>
      <c r="B35" s="142">
        <v>542936</v>
      </c>
      <c r="C35" s="142">
        <v>552417</v>
      </c>
      <c r="D35" s="125">
        <v>9481</v>
      </c>
      <c r="E35" s="126">
        <v>1.746246334742953</v>
      </c>
      <c r="F35" s="142">
        <v>151346</v>
      </c>
      <c r="G35" s="142">
        <v>153119</v>
      </c>
      <c r="H35" s="125">
        <v>1773</v>
      </c>
      <c r="I35" s="121">
        <v>1.1714878490346623</v>
      </c>
      <c r="J35" s="148">
        <v>21.79892320411591</v>
      </c>
      <c r="K35" s="149">
        <v>21.70250703011611</v>
      </c>
    </row>
    <row r="36" spans="1:11" s="3" customFormat="1" ht="11.25">
      <c r="A36" s="158" t="s">
        <v>35</v>
      </c>
      <c r="B36" s="76">
        <v>391810</v>
      </c>
      <c r="C36" s="76">
        <v>394527</v>
      </c>
      <c r="D36" s="10">
        <v>2717</v>
      </c>
      <c r="E36" s="14">
        <v>0.6934483550700594</v>
      </c>
      <c r="F36" s="76">
        <v>106086</v>
      </c>
      <c r="G36" s="76">
        <v>107701</v>
      </c>
      <c r="H36" s="10">
        <v>1615</v>
      </c>
      <c r="I36" s="13">
        <v>1.5223497916784496</v>
      </c>
      <c r="J36" s="77">
        <v>21.306859263781995</v>
      </c>
      <c r="K36" s="159">
        <v>21.444642672252442</v>
      </c>
    </row>
    <row r="37" spans="1:11" s="3" customFormat="1" ht="11.25">
      <c r="A37" s="158" t="s">
        <v>36</v>
      </c>
      <c r="B37" s="76">
        <v>360094</v>
      </c>
      <c r="C37" s="76">
        <v>357654</v>
      </c>
      <c r="D37" s="10">
        <v>-2440</v>
      </c>
      <c r="E37" s="14">
        <v>-0.6776008486672924</v>
      </c>
      <c r="F37" s="76">
        <v>103109</v>
      </c>
      <c r="G37" s="76">
        <v>102547</v>
      </c>
      <c r="H37" s="10">
        <v>-562</v>
      </c>
      <c r="I37" s="13">
        <v>-0.5450542629644357</v>
      </c>
      <c r="J37" s="77">
        <v>22.26000263383441</v>
      </c>
      <c r="K37" s="159">
        <v>22.283089345742404</v>
      </c>
    </row>
    <row r="38" spans="1:11" s="3" customFormat="1" ht="11.25">
      <c r="A38" s="158" t="s">
        <v>38</v>
      </c>
      <c r="B38" s="76">
        <v>370048</v>
      </c>
      <c r="C38" s="76">
        <v>363805</v>
      </c>
      <c r="D38" s="10">
        <v>-6243</v>
      </c>
      <c r="E38" s="14">
        <v>-1.6870784330681425</v>
      </c>
      <c r="F38" s="76">
        <v>100188</v>
      </c>
      <c r="G38" s="76">
        <v>99443</v>
      </c>
      <c r="H38" s="10">
        <v>-745</v>
      </c>
      <c r="I38" s="13">
        <v>-0.7436020281870084</v>
      </c>
      <c r="J38" s="77">
        <v>21.30589746425199</v>
      </c>
      <c r="K38" s="159">
        <v>21.466471522812835</v>
      </c>
    </row>
    <row r="39" spans="1:11" s="3" customFormat="1" ht="11.25">
      <c r="A39" s="147" t="s">
        <v>147</v>
      </c>
      <c r="B39" s="142">
        <v>1121952</v>
      </c>
      <c r="C39" s="142">
        <v>1115986</v>
      </c>
      <c r="D39" s="125">
        <v>-5966</v>
      </c>
      <c r="E39" s="126">
        <v>-0.531751803998745</v>
      </c>
      <c r="F39" s="142">
        <v>309383</v>
      </c>
      <c r="G39" s="142">
        <v>309691</v>
      </c>
      <c r="H39" s="125">
        <v>308</v>
      </c>
      <c r="I39" s="121">
        <v>0.09955298125624226</v>
      </c>
      <c r="J39" s="151">
        <v>21.614995790643</v>
      </c>
      <c r="K39" s="152">
        <v>21.722381717598026</v>
      </c>
    </row>
    <row r="40" spans="1:11" s="2" customFormat="1" ht="11.25">
      <c r="A40" s="150" t="s">
        <v>106</v>
      </c>
      <c r="B40" s="142">
        <v>4201017</v>
      </c>
      <c r="C40" s="142">
        <v>4213928</v>
      </c>
      <c r="D40" s="125">
        <v>12911</v>
      </c>
      <c r="E40" s="126">
        <v>0.3073303440571652</v>
      </c>
      <c r="F40" s="119">
        <v>1130712</v>
      </c>
      <c r="G40" s="142">
        <v>1139288</v>
      </c>
      <c r="H40" s="125">
        <v>8576</v>
      </c>
      <c r="I40" s="121">
        <v>0.7584601560786478</v>
      </c>
      <c r="J40" s="151">
        <v>21.207229399693794</v>
      </c>
      <c r="K40" s="152">
        <v>21.28230954999761</v>
      </c>
    </row>
    <row r="41" spans="1:11" s="2" customFormat="1" ht="11.25">
      <c r="A41" s="128" t="s">
        <v>90</v>
      </c>
      <c r="B41" s="9"/>
      <c r="C41" s="9"/>
      <c r="D41" s="9"/>
      <c r="E41" s="17"/>
      <c r="F41" s="9"/>
      <c r="G41" s="9"/>
      <c r="H41" s="9"/>
      <c r="I41" s="17"/>
      <c r="J41" s="18"/>
      <c r="K41" s="17"/>
    </row>
    <row r="42" spans="1:13" ht="11.25">
      <c r="A42" s="1" t="s">
        <v>110</v>
      </c>
      <c r="M42" s="19"/>
    </row>
    <row r="43" ht="11.25">
      <c r="A43" s="1" t="s">
        <v>148</v>
      </c>
    </row>
    <row r="44" spans="1:13" ht="11.25">
      <c r="A44" s="1" t="s">
        <v>112</v>
      </c>
      <c r="M44" s="19"/>
    </row>
    <row r="46" ht="11.25">
      <c r="A46" s="20"/>
    </row>
    <row r="51" spans="1:11" ht="12.75">
      <c r="A51"/>
      <c r="B51"/>
      <c r="C51"/>
      <c r="D51"/>
      <c r="E51"/>
      <c r="F51"/>
      <c r="G51"/>
      <c r="H51"/>
      <c r="I51"/>
      <c r="J51"/>
      <c r="K51"/>
    </row>
    <row r="52" spans="1:11" ht="12.75">
      <c r="A52"/>
      <c r="B52"/>
      <c r="C52"/>
      <c r="D52"/>
      <c r="E52"/>
      <c r="F52"/>
      <c r="G52"/>
      <c r="H52"/>
      <c r="I52"/>
      <c r="J52"/>
      <c r="K52"/>
    </row>
    <row r="53" spans="1:11" ht="12.75">
      <c r="A53"/>
      <c r="B53"/>
      <c r="C53"/>
      <c r="D53"/>
      <c r="E53"/>
      <c r="F53"/>
      <c r="G53"/>
      <c r="H53"/>
      <c r="I53"/>
      <c r="J53"/>
      <c r="K53"/>
    </row>
    <row r="54" spans="1:11" ht="12.75">
      <c r="A54"/>
      <c r="B54"/>
      <c r="C54"/>
      <c r="D54"/>
      <c r="E54"/>
      <c r="F54"/>
      <c r="G54"/>
      <c r="H54"/>
      <c r="I54"/>
      <c r="J54"/>
      <c r="K54"/>
    </row>
    <row r="55" spans="1:11" ht="12.75">
      <c r="A55"/>
      <c r="B55"/>
      <c r="C55"/>
      <c r="D55"/>
      <c r="E55"/>
      <c r="F55"/>
      <c r="G55"/>
      <c r="H55"/>
      <c r="I55"/>
      <c r="J55"/>
      <c r="K55"/>
    </row>
    <row r="56" spans="1:11" ht="12.75">
      <c r="A56"/>
      <c r="B56"/>
      <c r="C56"/>
      <c r="D56"/>
      <c r="E56"/>
      <c r="F56"/>
      <c r="G56"/>
      <c r="H56"/>
      <c r="I56"/>
      <c r="J56"/>
      <c r="K56"/>
    </row>
    <row r="57" spans="1:11" ht="12.75">
      <c r="A57"/>
      <c r="B57"/>
      <c r="C57"/>
      <c r="D57"/>
      <c r="E57"/>
      <c r="F57"/>
      <c r="G57"/>
      <c r="H57"/>
      <c r="I57"/>
      <c r="J57"/>
      <c r="K57"/>
    </row>
    <row r="58" spans="1:11" ht="12.75">
      <c r="A58"/>
      <c r="B58"/>
      <c r="C58"/>
      <c r="D58"/>
      <c r="E58"/>
      <c r="F58"/>
      <c r="G58"/>
      <c r="H58"/>
      <c r="I58"/>
      <c r="J58"/>
      <c r="K58"/>
    </row>
  </sheetData>
  <mergeCells count="5">
    <mergeCell ref="A2:K2"/>
    <mergeCell ref="J3:J6"/>
    <mergeCell ref="K3:K6"/>
    <mergeCell ref="D4:E4"/>
    <mergeCell ref="H4:I4"/>
  </mergeCells>
  <printOptions/>
  <pageMargins left="0.24" right="0.25" top="1" bottom="1" header="0.4921259845" footer="0.4921259845"/>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S41"/>
  <sheetViews>
    <sheetView showGridLines="0" workbookViewId="0" topLeftCell="A1">
      <selection activeCell="L9" sqref="L9"/>
    </sheetView>
  </sheetViews>
  <sheetFormatPr defaultColWidth="11.421875" defaultRowHeight="12.75"/>
  <cols>
    <col min="1" max="1" width="18.7109375" style="2" customWidth="1"/>
    <col min="2" max="2" width="10.7109375" style="38" customWidth="1"/>
    <col min="3" max="3" width="7.7109375" style="38" customWidth="1"/>
    <col min="4" max="4" width="7.7109375" style="68" customWidth="1"/>
    <col min="5" max="5" width="9.00390625" style="69" customWidth="1"/>
    <col min="6" max="6" width="9.00390625" style="70" customWidth="1"/>
    <col min="7" max="7" width="9.00390625" style="69" customWidth="1"/>
    <col min="8" max="8" width="9.00390625" style="70" customWidth="1"/>
    <col min="9" max="9" width="9.00390625" style="38" customWidth="1"/>
    <col min="10" max="10" width="9.00390625" style="68" customWidth="1"/>
    <col min="11" max="18" width="8.140625" style="2" customWidth="1"/>
    <col min="19" max="16384" width="11.421875" style="2" customWidth="1"/>
  </cols>
  <sheetData>
    <row r="1" ht="12.75" customHeight="1">
      <c r="A1" s="189" t="s">
        <v>174</v>
      </c>
    </row>
    <row r="2" spans="1:10" ht="12.75" customHeight="1">
      <c r="A2" s="229" t="s">
        <v>92</v>
      </c>
      <c r="B2" s="229"/>
      <c r="C2" s="229"/>
      <c r="D2" s="229"/>
      <c r="E2" s="229"/>
      <c r="F2" s="229"/>
      <c r="G2" s="229"/>
      <c r="H2" s="229"/>
      <c r="I2" s="229"/>
      <c r="J2" s="229"/>
    </row>
    <row r="3" spans="1:18" ht="25.5" customHeight="1">
      <c r="A3" s="33" t="s">
        <v>40</v>
      </c>
      <c r="B3" s="34" t="s">
        <v>84</v>
      </c>
      <c r="C3" s="227" t="s">
        <v>85</v>
      </c>
      <c r="D3" s="228"/>
      <c r="E3" s="35" t="s">
        <v>41</v>
      </c>
      <c r="F3" s="36" t="s">
        <v>42</v>
      </c>
      <c r="G3" s="35" t="s">
        <v>41</v>
      </c>
      <c r="H3" s="36" t="s">
        <v>42</v>
      </c>
      <c r="I3" s="37" t="s">
        <v>41</v>
      </c>
      <c r="J3" s="36" t="s">
        <v>42</v>
      </c>
      <c r="K3" s="38"/>
      <c r="L3" s="38"/>
      <c r="M3" s="38"/>
      <c r="N3" s="38"/>
      <c r="O3" s="38"/>
      <c r="P3" s="38"/>
      <c r="Q3" s="38"/>
      <c r="R3" s="38"/>
    </row>
    <row r="4" spans="1:18" ht="12.75" customHeight="1">
      <c r="A4" s="39" t="s">
        <v>43</v>
      </c>
      <c r="B4" s="40" t="s">
        <v>44</v>
      </c>
      <c r="C4" s="41" t="s">
        <v>45</v>
      </c>
      <c r="D4" s="42" t="s">
        <v>46</v>
      </c>
      <c r="E4" s="41" t="s">
        <v>149</v>
      </c>
      <c r="F4" s="43" t="s">
        <v>46</v>
      </c>
      <c r="G4" s="44" t="s">
        <v>119</v>
      </c>
      <c r="H4" s="43" t="s">
        <v>46</v>
      </c>
      <c r="I4" s="41" t="s">
        <v>120</v>
      </c>
      <c r="J4" s="43" t="s">
        <v>46</v>
      </c>
      <c r="K4" s="38"/>
      <c r="L4" s="38"/>
      <c r="M4" s="38"/>
      <c r="N4" s="38"/>
      <c r="O4" s="38"/>
      <c r="P4" s="38"/>
      <c r="Q4" s="38"/>
      <c r="R4" s="38"/>
    </row>
    <row r="5" spans="1:19" ht="12.75" customHeight="1">
      <c r="A5" s="45" t="s">
        <v>40</v>
      </c>
      <c r="B5" s="46" t="s">
        <v>47</v>
      </c>
      <c r="C5" s="47" t="s">
        <v>178</v>
      </c>
      <c r="D5" s="48" t="s">
        <v>48</v>
      </c>
      <c r="E5" s="49" t="s">
        <v>49</v>
      </c>
      <c r="F5" s="48" t="s">
        <v>50</v>
      </c>
      <c r="G5" s="50" t="s">
        <v>51</v>
      </c>
      <c r="H5" s="48" t="s">
        <v>50</v>
      </c>
      <c r="I5" s="49" t="s">
        <v>52</v>
      </c>
      <c r="J5" s="48" t="s">
        <v>50</v>
      </c>
      <c r="K5" s="51"/>
      <c r="L5" s="51"/>
      <c r="M5" s="51"/>
      <c r="N5" s="51"/>
      <c r="O5" s="51"/>
      <c r="P5" s="51"/>
      <c r="Q5" s="51"/>
      <c r="R5" s="51"/>
      <c r="S5" s="52"/>
    </row>
    <row r="6" spans="1:18" ht="12.75" customHeight="1">
      <c r="A6" s="53" t="s">
        <v>53</v>
      </c>
      <c r="B6" s="54">
        <v>240432</v>
      </c>
      <c r="C6" s="55">
        <v>-232</v>
      </c>
      <c r="D6" s="56">
        <v>-0.09639996011036134</v>
      </c>
      <c r="E6" s="57">
        <v>143312</v>
      </c>
      <c r="F6" s="56">
        <v>-0.48192436426260016</v>
      </c>
      <c r="G6" s="54">
        <v>32359</v>
      </c>
      <c r="H6" s="56">
        <v>1.9566450311928918</v>
      </c>
      <c r="I6" s="58">
        <v>64761</v>
      </c>
      <c r="J6" s="56">
        <v>-0.24491682070240295</v>
      </c>
      <c r="K6" s="38"/>
      <c r="L6" s="38"/>
      <c r="M6" s="38"/>
      <c r="N6" s="38"/>
      <c r="O6" s="38"/>
      <c r="P6" s="38"/>
      <c r="Q6" s="38"/>
      <c r="R6" s="38"/>
    </row>
    <row r="7" spans="1:18" ht="12.75" customHeight="1">
      <c r="A7" s="53" t="s">
        <v>54</v>
      </c>
      <c r="B7" s="54">
        <v>163270</v>
      </c>
      <c r="C7" s="55">
        <v>722</v>
      </c>
      <c r="D7" s="56">
        <v>0.4441764894062062</v>
      </c>
      <c r="E7" s="57">
        <v>98327</v>
      </c>
      <c r="F7" s="56">
        <v>0.8564805317359373</v>
      </c>
      <c r="G7" s="54">
        <v>24690</v>
      </c>
      <c r="H7" s="56">
        <v>0.3454582401950823</v>
      </c>
      <c r="I7" s="58">
        <v>40253</v>
      </c>
      <c r="J7" s="56">
        <v>-0.4894811005908383</v>
      </c>
      <c r="K7" s="38"/>
      <c r="L7" s="38"/>
      <c r="M7" s="38"/>
      <c r="N7" s="38"/>
      <c r="O7" s="38"/>
      <c r="P7" s="38"/>
      <c r="Q7" s="38"/>
      <c r="R7" s="38"/>
    </row>
    <row r="8" spans="1:18" ht="12.75" customHeight="1">
      <c r="A8" s="53" t="s">
        <v>55</v>
      </c>
      <c r="B8" s="54">
        <v>94599</v>
      </c>
      <c r="C8" s="55">
        <v>98</v>
      </c>
      <c r="D8" s="56">
        <v>0.10370260632162623</v>
      </c>
      <c r="E8" s="57">
        <v>57674</v>
      </c>
      <c r="F8" s="56">
        <v>-0.12641349334164545</v>
      </c>
      <c r="G8" s="54">
        <v>13176</v>
      </c>
      <c r="H8" s="56">
        <v>1.252593560285868</v>
      </c>
      <c r="I8" s="58">
        <v>23749</v>
      </c>
      <c r="J8" s="56">
        <v>0.03369697990817573</v>
      </c>
      <c r="K8" s="38"/>
      <c r="L8" s="38"/>
      <c r="M8" s="38"/>
      <c r="N8" s="38"/>
      <c r="O8" s="38"/>
      <c r="P8" s="38"/>
      <c r="Q8" s="38"/>
      <c r="R8" s="38"/>
    </row>
    <row r="9" spans="1:18" ht="12.75" customHeight="1">
      <c r="A9" s="53" t="s">
        <v>56</v>
      </c>
      <c r="B9" s="54">
        <v>246806</v>
      </c>
      <c r="C9" s="55">
        <v>2470</v>
      </c>
      <c r="D9" s="56">
        <v>1.0109030187937922</v>
      </c>
      <c r="E9" s="57">
        <v>150022</v>
      </c>
      <c r="F9" s="56">
        <v>1.3723807528836214</v>
      </c>
      <c r="G9" s="54">
        <v>32452</v>
      </c>
      <c r="H9" s="56">
        <v>0.11105626850937808</v>
      </c>
      <c r="I9" s="58">
        <v>64332</v>
      </c>
      <c r="J9" s="56">
        <v>0.6303868353955169</v>
      </c>
      <c r="K9" s="38"/>
      <c r="L9" s="38"/>
      <c r="M9" s="38"/>
      <c r="N9" s="38"/>
      <c r="O9" s="38"/>
      <c r="P9" s="38"/>
      <c r="Q9" s="38"/>
      <c r="R9" s="38"/>
    </row>
    <row r="10" spans="1:18" ht="12.75" customHeight="1">
      <c r="A10" s="53" t="s">
        <v>57</v>
      </c>
      <c r="B10" s="54">
        <v>119184</v>
      </c>
      <c r="C10" s="55">
        <v>-242</v>
      </c>
      <c r="D10" s="56">
        <v>-0.2026359419221945</v>
      </c>
      <c r="E10" s="57">
        <v>72816</v>
      </c>
      <c r="F10" s="56">
        <v>-0.3489756538161514</v>
      </c>
      <c r="G10" s="54">
        <v>15759</v>
      </c>
      <c r="H10" s="56">
        <v>-0.7682135885649518</v>
      </c>
      <c r="I10" s="58">
        <v>30609</v>
      </c>
      <c r="J10" s="56">
        <v>0.44300059066745423</v>
      </c>
      <c r="K10" s="38"/>
      <c r="L10" s="38"/>
      <c r="M10" s="38"/>
      <c r="N10" s="38"/>
      <c r="O10" s="38"/>
      <c r="P10" s="38"/>
      <c r="Q10" s="38"/>
      <c r="R10" s="38"/>
    </row>
    <row r="11" spans="1:18" ht="12.75" customHeight="1">
      <c r="A11" s="53" t="s">
        <v>114</v>
      </c>
      <c r="B11" s="54">
        <v>97704</v>
      </c>
      <c r="C11" s="55">
        <v>638</v>
      </c>
      <c r="D11" s="56">
        <v>0.6572847340984485</v>
      </c>
      <c r="E11" s="57">
        <v>60395</v>
      </c>
      <c r="F11" s="56">
        <v>1.0524378409128936</v>
      </c>
      <c r="G11" s="54">
        <v>12969</v>
      </c>
      <c r="H11" s="56">
        <v>1.701693851944793</v>
      </c>
      <c r="I11" s="58">
        <v>24340</v>
      </c>
      <c r="J11" s="56">
        <v>-0.8473195372331758</v>
      </c>
      <c r="K11" s="38"/>
      <c r="L11" s="38"/>
      <c r="M11" s="38"/>
      <c r="N11" s="38"/>
      <c r="O11" s="38"/>
      <c r="P11" s="38"/>
      <c r="Q11" s="38"/>
      <c r="R11" s="38"/>
    </row>
    <row r="12" spans="1:18" ht="12.75" customHeight="1">
      <c r="A12" s="53" t="s">
        <v>58</v>
      </c>
      <c r="B12" s="54">
        <v>20922</v>
      </c>
      <c r="C12" s="55">
        <v>0</v>
      </c>
      <c r="D12" s="56">
        <v>0</v>
      </c>
      <c r="E12" s="57">
        <v>12736</v>
      </c>
      <c r="F12" s="56">
        <v>-1.5689002241286034</v>
      </c>
      <c r="G12" s="54">
        <v>2479</v>
      </c>
      <c r="H12" s="56">
        <v>7.22318339100346</v>
      </c>
      <c r="I12" s="58">
        <v>5707</v>
      </c>
      <c r="J12" s="56">
        <v>0.6348086757185681</v>
      </c>
      <c r="K12" s="38"/>
      <c r="L12" s="38"/>
      <c r="M12" s="38"/>
      <c r="N12" s="38"/>
      <c r="O12" s="38"/>
      <c r="P12" s="38"/>
      <c r="Q12" s="38"/>
      <c r="R12" s="38"/>
    </row>
    <row r="13" spans="1:18" ht="12.75" customHeight="1">
      <c r="A13" s="53" t="s">
        <v>59</v>
      </c>
      <c r="B13" s="54">
        <v>124576</v>
      </c>
      <c r="C13" s="55">
        <v>678</v>
      </c>
      <c r="D13" s="56">
        <v>0.5472243296905519</v>
      </c>
      <c r="E13" s="57">
        <v>76016</v>
      </c>
      <c r="F13" s="56">
        <v>0.23338915333799232</v>
      </c>
      <c r="G13" s="54">
        <v>16542</v>
      </c>
      <c r="H13" s="56">
        <v>3.8939831679437256</v>
      </c>
      <c r="I13" s="58">
        <v>32018</v>
      </c>
      <c r="J13" s="56">
        <v>-0.37028969723371813</v>
      </c>
      <c r="K13" s="38"/>
      <c r="L13" s="38"/>
      <c r="M13" s="38"/>
      <c r="N13" s="38"/>
      <c r="O13" s="38"/>
      <c r="P13" s="38"/>
      <c r="Q13" s="38"/>
      <c r="R13" s="38"/>
    </row>
    <row r="14" spans="1:18" ht="12.75" customHeight="1">
      <c r="A14" s="53" t="s">
        <v>60</v>
      </c>
      <c r="B14" s="54">
        <v>265556</v>
      </c>
      <c r="C14" s="55">
        <v>1259</v>
      </c>
      <c r="D14" s="56">
        <v>0.47635803660276127</v>
      </c>
      <c r="E14" s="57">
        <v>162756</v>
      </c>
      <c r="F14" s="56">
        <v>0.7153465346534653</v>
      </c>
      <c r="G14" s="54">
        <v>30433</v>
      </c>
      <c r="H14" s="56">
        <v>1.1163903379074327</v>
      </c>
      <c r="I14" s="58">
        <v>72367</v>
      </c>
      <c r="J14" s="56">
        <v>-0.3209366391184573</v>
      </c>
      <c r="K14" s="38"/>
      <c r="L14" s="38"/>
      <c r="M14" s="38"/>
      <c r="N14" s="38"/>
      <c r="O14" s="38"/>
      <c r="P14" s="38"/>
      <c r="Q14" s="38"/>
      <c r="R14" s="38"/>
    </row>
    <row r="15" spans="1:18" ht="12.75" customHeight="1">
      <c r="A15" s="59" t="s">
        <v>61</v>
      </c>
      <c r="B15" s="54">
        <v>365258</v>
      </c>
      <c r="C15" s="55">
        <v>292</v>
      </c>
      <c r="D15" s="56">
        <v>0.0800074527490232</v>
      </c>
      <c r="E15" s="57">
        <v>216037</v>
      </c>
      <c r="F15" s="56">
        <v>0.5136484392810783</v>
      </c>
      <c r="G15" s="54">
        <v>60520</v>
      </c>
      <c r="H15" s="56">
        <v>0.5415822174967605</v>
      </c>
      <c r="I15" s="58">
        <v>88701</v>
      </c>
      <c r="J15" s="56">
        <v>-1.2667104486915481</v>
      </c>
      <c r="K15" s="38"/>
      <c r="L15" s="38"/>
      <c r="M15" s="38"/>
      <c r="N15" s="38"/>
      <c r="O15" s="38"/>
      <c r="P15" s="38"/>
      <c r="Q15" s="38"/>
      <c r="R15" s="38"/>
    </row>
    <row r="16" spans="1:18" ht="12.75" customHeight="1">
      <c r="A16" s="53" t="s">
        <v>62</v>
      </c>
      <c r="B16" s="54">
        <v>50710</v>
      </c>
      <c r="C16" s="55">
        <v>140</v>
      </c>
      <c r="D16" s="56">
        <v>0.2768439786434645</v>
      </c>
      <c r="E16" s="57">
        <v>30406</v>
      </c>
      <c r="F16" s="56">
        <v>1.0904980384334064</v>
      </c>
      <c r="G16" s="54">
        <v>7054</v>
      </c>
      <c r="H16" s="56">
        <v>-0.7597073719752392</v>
      </c>
      <c r="I16" s="58">
        <v>13250</v>
      </c>
      <c r="J16" s="56">
        <v>-1.0011954572624029</v>
      </c>
      <c r="K16" s="38"/>
      <c r="L16" s="38"/>
      <c r="M16" s="38"/>
      <c r="N16" s="38"/>
      <c r="O16" s="38"/>
      <c r="P16" s="38"/>
      <c r="Q16" s="38"/>
      <c r="R16" s="38"/>
    </row>
    <row r="17" spans="1:18" ht="12.75" customHeight="1">
      <c r="A17" s="53" t="s">
        <v>63</v>
      </c>
      <c r="B17" s="54">
        <v>257053</v>
      </c>
      <c r="C17" s="55">
        <v>870</v>
      </c>
      <c r="D17" s="56">
        <v>0.3396009883559799</v>
      </c>
      <c r="E17" s="57">
        <v>156511</v>
      </c>
      <c r="F17" s="56">
        <v>0.35007854326291155</v>
      </c>
      <c r="G17" s="54">
        <v>30594</v>
      </c>
      <c r="H17" s="56">
        <v>-0.03920799843168006</v>
      </c>
      <c r="I17" s="58">
        <v>69948</v>
      </c>
      <c r="J17" s="56">
        <v>0.4826754007929667</v>
      </c>
      <c r="K17" s="38"/>
      <c r="L17" s="38"/>
      <c r="M17" s="38"/>
      <c r="N17" s="38"/>
      <c r="O17" s="38"/>
      <c r="P17" s="38"/>
      <c r="Q17" s="38"/>
      <c r="R17" s="38"/>
    </row>
    <row r="18" spans="1:18" ht="12.75" customHeight="1">
      <c r="A18" s="53" t="s">
        <v>64</v>
      </c>
      <c r="B18" s="54">
        <v>212160</v>
      </c>
      <c r="C18" s="55">
        <v>2969</v>
      </c>
      <c r="D18" s="56">
        <v>1.4192771199525793</v>
      </c>
      <c r="E18" s="57">
        <v>128263</v>
      </c>
      <c r="F18" s="56">
        <v>0.7754800590841949</v>
      </c>
      <c r="G18" s="54">
        <v>28742</v>
      </c>
      <c r="H18" s="56">
        <v>5.5449471210340775</v>
      </c>
      <c r="I18" s="58">
        <v>55155</v>
      </c>
      <c r="J18" s="56">
        <v>0.8631567397545855</v>
      </c>
      <c r="K18" s="38"/>
      <c r="L18" s="38"/>
      <c r="M18" s="38"/>
      <c r="N18" s="38"/>
      <c r="O18" s="38"/>
      <c r="P18" s="38"/>
      <c r="Q18" s="38"/>
      <c r="R18" s="38"/>
    </row>
    <row r="19" spans="1:18" ht="12.75" customHeight="1">
      <c r="A19" s="53" t="s">
        <v>65</v>
      </c>
      <c r="B19" s="54">
        <v>191178</v>
      </c>
      <c r="C19" s="55">
        <v>-1818</v>
      </c>
      <c r="D19" s="56">
        <v>-0.9419884349934714</v>
      </c>
      <c r="E19" s="57">
        <v>111403</v>
      </c>
      <c r="F19" s="56">
        <v>-0.5525700308867901</v>
      </c>
      <c r="G19" s="54">
        <v>29045</v>
      </c>
      <c r="H19" s="56">
        <v>-0.40803730626800166</v>
      </c>
      <c r="I19" s="58">
        <v>50730</v>
      </c>
      <c r="J19" s="56">
        <v>-2.0845396641574987</v>
      </c>
      <c r="K19" s="38"/>
      <c r="L19" s="38"/>
      <c r="M19" s="38"/>
      <c r="N19" s="38"/>
      <c r="O19" s="38"/>
      <c r="P19" s="38"/>
      <c r="Q19" s="38"/>
      <c r="R19" s="38"/>
    </row>
    <row r="20" spans="1:18" ht="12.75" customHeight="1">
      <c r="A20" s="53" t="s">
        <v>66</v>
      </c>
      <c r="B20" s="54">
        <v>290205</v>
      </c>
      <c r="C20" s="55">
        <v>2779</v>
      </c>
      <c r="D20" s="56">
        <v>0.966857556379729</v>
      </c>
      <c r="E20" s="57">
        <v>182062</v>
      </c>
      <c r="F20" s="56">
        <v>1.237231492963072</v>
      </c>
      <c r="G20" s="54">
        <v>32922</v>
      </c>
      <c r="H20" s="56">
        <v>0.36277169771057527</v>
      </c>
      <c r="I20" s="58">
        <v>75221</v>
      </c>
      <c r="J20" s="56">
        <v>0.5816596689219907</v>
      </c>
      <c r="K20" s="38"/>
      <c r="L20" s="38" t="s">
        <v>67</v>
      </c>
      <c r="M20" s="38"/>
      <c r="N20" s="38"/>
      <c r="O20" s="38"/>
      <c r="P20" s="38"/>
      <c r="Q20" s="38"/>
      <c r="R20" s="38"/>
    </row>
    <row r="21" spans="1:18" ht="12.75" customHeight="1">
      <c r="A21" s="53" t="s">
        <v>68</v>
      </c>
      <c r="B21" s="54">
        <v>164318</v>
      </c>
      <c r="C21" s="55">
        <v>654</v>
      </c>
      <c r="D21" s="56">
        <v>0.39959917880535734</v>
      </c>
      <c r="E21" s="57">
        <v>100514</v>
      </c>
      <c r="F21" s="56">
        <v>0.11254867979402595</v>
      </c>
      <c r="G21" s="54">
        <v>19472</v>
      </c>
      <c r="H21" s="56">
        <v>3.839590443686007</v>
      </c>
      <c r="I21" s="58">
        <v>44332</v>
      </c>
      <c r="J21" s="56">
        <v>-0.40214778369391835</v>
      </c>
      <c r="K21" s="38"/>
      <c r="L21" s="38"/>
      <c r="M21" s="38"/>
      <c r="N21" s="38"/>
      <c r="O21" s="38"/>
      <c r="P21" s="38"/>
      <c r="Q21" s="38"/>
      <c r="R21" s="38"/>
    </row>
    <row r="22" spans="1:18" ht="12.75" customHeight="1">
      <c r="A22" s="53" t="s">
        <v>69</v>
      </c>
      <c r="B22" s="54">
        <v>197912</v>
      </c>
      <c r="C22" s="55">
        <v>827</v>
      </c>
      <c r="D22" s="56">
        <v>0.41961590176827257</v>
      </c>
      <c r="E22" s="57">
        <v>122017</v>
      </c>
      <c r="F22" s="56">
        <v>0.52479815455594</v>
      </c>
      <c r="G22" s="54">
        <v>23130</v>
      </c>
      <c r="H22" s="56">
        <v>3.006012024048096</v>
      </c>
      <c r="I22" s="58">
        <v>52765</v>
      </c>
      <c r="J22" s="56">
        <v>-0.9107981220657277</v>
      </c>
      <c r="K22" s="38"/>
      <c r="L22" s="38"/>
      <c r="M22" s="38"/>
      <c r="N22" s="38"/>
      <c r="O22" s="38"/>
      <c r="P22" s="38"/>
      <c r="Q22" s="38"/>
      <c r="R22" s="38"/>
    </row>
    <row r="23" spans="1:18" ht="12.75" customHeight="1">
      <c r="A23" s="53" t="s">
        <v>70</v>
      </c>
      <c r="B23" s="54">
        <v>130521</v>
      </c>
      <c r="C23" s="55">
        <v>1850</v>
      </c>
      <c r="D23" s="56">
        <v>1.437775411708932</v>
      </c>
      <c r="E23" s="57">
        <v>81592</v>
      </c>
      <c r="F23" s="56">
        <v>1.5697551381160448</v>
      </c>
      <c r="G23" s="54">
        <v>15793</v>
      </c>
      <c r="H23" s="56">
        <v>2.1077131958362965</v>
      </c>
      <c r="I23" s="58">
        <v>33136</v>
      </c>
      <c r="J23" s="56">
        <v>0.800048672162565</v>
      </c>
      <c r="K23" s="38"/>
      <c r="L23" s="38"/>
      <c r="M23" s="38"/>
      <c r="N23" s="38"/>
      <c r="O23" s="38"/>
      <c r="P23" s="38"/>
      <c r="Q23" s="38"/>
      <c r="R23" s="38"/>
    </row>
    <row r="24" spans="1:18" ht="12.75" customHeight="1">
      <c r="A24" s="53" t="s">
        <v>71</v>
      </c>
      <c r="B24" s="54">
        <v>108684</v>
      </c>
      <c r="C24" s="55">
        <v>-557</v>
      </c>
      <c r="D24" s="56">
        <v>-0.5098818209280398</v>
      </c>
      <c r="E24" s="57">
        <v>65327</v>
      </c>
      <c r="F24" s="56">
        <v>-0.0489603574106091</v>
      </c>
      <c r="G24" s="54">
        <v>16275</v>
      </c>
      <c r="H24" s="56">
        <v>0.6929406669553919</v>
      </c>
      <c r="I24" s="58">
        <v>27082</v>
      </c>
      <c r="J24" s="56">
        <v>-2.2980627006746275</v>
      </c>
      <c r="K24" s="38"/>
      <c r="L24" s="38"/>
      <c r="M24" s="38"/>
      <c r="N24" s="38"/>
      <c r="O24" s="38"/>
      <c r="P24" s="38"/>
      <c r="Q24" s="38"/>
      <c r="R24" s="38"/>
    </row>
    <row r="25" spans="1:18" ht="12.75" customHeight="1">
      <c r="A25" s="53" t="s">
        <v>72</v>
      </c>
      <c r="B25" s="54">
        <v>259318</v>
      </c>
      <c r="C25" s="55">
        <v>3192</v>
      </c>
      <c r="D25" s="56">
        <v>1.2462616056159859</v>
      </c>
      <c r="E25" s="57">
        <v>157177</v>
      </c>
      <c r="F25" s="56">
        <v>1.5440573174749816</v>
      </c>
      <c r="G25" s="54">
        <v>31334</v>
      </c>
      <c r="H25" s="56">
        <v>4.013278008298755</v>
      </c>
      <c r="I25" s="58">
        <v>70807</v>
      </c>
      <c r="J25" s="56">
        <v>-0.5715168365770775</v>
      </c>
      <c r="K25" s="38"/>
      <c r="L25" s="38"/>
      <c r="M25" s="38"/>
      <c r="N25" s="38"/>
      <c r="O25" s="38"/>
      <c r="P25" s="38"/>
      <c r="Q25" s="38"/>
      <c r="R25" s="38"/>
    </row>
    <row r="26" spans="1:18" ht="12.75" customHeight="1">
      <c r="A26" s="53" t="s">
        <v>73</v>
      </c>
      <c r="B26" s="54">
        <v>158995</v>
      </c>
      <c r="C26" s="55">
        <v>-77</v>
      </c>
      <c r="D26" s="56">
        <v>-0.04840575336954335</v>
      </c>
      <c r="E26" s="57">
        <v>95927</v>
      </c>
      <c r="F26" s="56">
        <v>-0.09893566057778426</v>
      </c>
      <c r="G26" s="54">
        <v>21166</v>
      </c>
      <c r="H26" s="56">
        <v>1.5837972739489345</v>
      </c>
      <c r="I26" s="58">
        <v>41902</v>
      </c>
      <c r="J26" s="56">
        <v>-0.7390912967262045</v>
      </c>
      <c r="K26" s="38"/>
      <c r="L26" s="38"/>
      <c r="M26" s="38"/>
      <c r="N26" s="38"/>
      <c r="O26" s="38"/>
      <c r="P26" s="38"/>
      <c r="Q26" s="38"/>
      <c r="R26" s="38"/>
    </row>
    <row r="27" spans="1:18" ht="12.75" customHeight="1">
      <c r="A27" s="53" t="s">
        <v>74</v>
      </c>
      <c r="B27" s="54">
        <v>149807</v>
      </c>
      <c r="C27" s="55">
        <v>241</v>
      </c>
      <c r="D27" s="56">
        <v>0.1611328777930813</v>
      </c>
      <c r="E27" s="57">
        <v>90418</v>
      </c>
      <c r="F27" s="56">
        <v>0.0752628666297731</v>
      </c>
      <c r="G27" s="54">
        <v>19229</v>
      </c>
      <c r="H27" s="56">
        <v>1.5151515151515151</v>
      </c>
      <c r="I27" s="58">
        <v>40160</v>
      </c>
      <c r="J27" s="56">
        <v>-0.2830610319312708</v>
      </c>
      <c r="K27" s="38"/>
      <c r="L27" s="38"/>
      <c r="M27" s="38"/>
      <c r="N27" s="38"/>
      <c r="O27" s="38"/>
      <c r="P27" s="38"/>
      <c r="Q27" s="38"/>
      <c r="R27" s="38"/>
    </row>
    <row r="28" spans="1:18" ht="12.75" customHeight="1">
      <c r="A28" s="53" t="s">
        <v>75</v>
      </c>
      <c r="B28" s="54">
        <v>219211</v>
      </c>
      <c r="C28" s="55">
        <v>2332</v>
      </c>
      <c r="D28" s="56">
        <v>1.075253943443118</v>
      </c>
      <c r="E28" s="57">
        <v>132248</v>
      </c>
      <c r="F28" s="56">
        <v>0.6223845392984859</v>
      </c>
      <c r="G28" s="54">
        <v>28069</v>
      </c>
      <c r="H28" s="56">
        <v>3.495446333099812</v>
      </c>
      <c r="I28" s="58">
        <v>58894</v>
      </c>
      <c r="J28" s="56">
        <v>0.9703744342339871</v>
      </c>
      <c r="K28" s="38"/>
      <c r="L28" s="38"/>
      <c r="M28" s="38"/>
      <c r="N28" s="38"/>
      <c r="O28" s="38"/>
      <c r="P28" s="38"/>
      <c r="Q28" s="38"/>
      <c r="R28" s="38"/>
    </row>
    <row r="29" spans="1:18" ht="12.75" customHeight="1">
      <c r="A29" s="53" t="s">
        <v>76</v>
      </c>
      <c r="B29" s="54">
        <v>162972</v>
      </c>
      <c r="C29" s="55">
        <v>555</v>
      </c>
      <c r="D29" s="56">
        <v>0.3417129980236059</v>
      </c>
      <c r="E29" s="57">
        <v>86578</v>
      </c>
      <c r="F29" s="56">
        <v>0.721282486795877</v>
      </c>
      <c r="G29" s="54">
        <v>18586</v>
      </c>
      <c r="H29" s="56">
        <v>1.4796614796614798</v>
      </c>
      <c r="I29" s="58">
        <v>57808</v>
      </c>
      <c r="J29" s="56">
        <v>-0.5778756191524491</v>
      </c>
      <c r="K29" s="38"/>
      <c r="L29" s="38"/>
      <c r="M29" s="38"/>
      <c r="N29" s="38"/>
      <c r="O29" s="38"/>
      <c r="P29" s="38"/>
      <c r="Q29" s="38"/>
      <c r="R29" s="38"/>
    </row>
    <row r="30" spans="1:18" ht="12.75" customHeight="1">
      <c r="A30" s="53" t="s">
        <v>77</v>
      </c>
      <c r="B30" s="54">
        <v>359707</v>
      </c>
      <c r="C30" s="55">
        <v>1423</v>
      </c>
      <c r="D30" s="56">
        <v>0.3971709593506827</v>
      </c>
      <c r="E30" s="57">
        <v>212960</v>
      </c>
      <c r="F30" s="56">
        <v>0.8123307644240784</v>
      </c>
      <c r="G30" s="54">
        <v>49858</v>
      </c>
      <c r="H30" s="56">
        <v>3.407653219952297</v>
      </c>
      <c r="I30" s="58">
        <v>96889</v>
      </c>
      <c r="J30" s="56">
        <v>-1.9590184669870985</v>
      </c>
      <c r="K30" s="38"/>
      <c r="L30" s="38"/>
      <c r="M30" s="38"/>
      <c r="N30" s="38"/>
      <c r="O30" s="38"/>
      <c r="P30" s="38"/>
      <c r="Q30" s="38"/>
      <c r="R30" s="38"/>
    </row>
    <row r="31" spans="1:18" ht="12.75" customHeight="1">
      <c r="A31" s="53" t="s">
        <v>78</v>
      </c>
      <c r="B31" s="54">
        <v>477399</v>
      </c>
      <c r="C31" s="55">
        <v>370</v>
      </c>
      <c r="D31" s="56">
        <v>0.07756341857622912</v>
      </c>
      <c r="E31" s="57">
        <v>284406</v>
      </c>
      <c r="F31" s="56">
        <v>0.053473302046761</v>
      </c>
      <c r="G31" s="54">
        <v>53570</v>
      </c>
      <c r="H31" s="56">
        <v>0.24138769858348458</v>
      </c>
      <c r="I31" s="58">
        <v>139423</v>
      </c>
      <c r="J31" s="56">
        <v>0.06387529246271549</v>
      </c>
      <c r="K31" s="38"/>
      <c r="L31" s="38"/>
      <c r="M31" s="38"/>
      <c r="N31" s="38"/>
      <c r="O31" s="38"/>
      <c r="P31" s="38"/>
      <c r="Q31" s="38"/>
      <c r="R31" s="38"/>
    </row>
    <row r="32" spans="1:18" s="66" customFormat="1" ht="12.75" customHeight="1">
      <c r="A32" s="60" t="s">
        <v>115</v>
      </c>
      <c r="B32" s="61">
        <f>SUM(B29:B31)</f>
        <v>1000078</v>
      </c>
      <c r="C32" s="62">
        <f>SUM(C29:C31)</f>
        <v>2348</v>
      </c>
      <c r="D32" s="63">
        <v>0.23533420865364377</v>
      </c>
      <c r="E32" s="64">
        <f>SUM(E29:E31)</f>
        <v>583944</v>
      </c>
      <c r="F32" s="63">
        <v>0.42789136237307723</v>
      </c>
      <c r="G32" s="64">
        <f>SUM(G29:G31)</f>
        <v>122014</v>
      </c>
      <c r="H32" s="63">
        <v>1.702911536954764</v>
      </c>
      <c r="I32" s="64">
        <f>SUM(I29:I31)</f>
        <v>294120</v>
      </c>
      <c r="J32" s="63">
        <v>-0.7367458311255708</v>
      </c>
      <c r="K32" s="65"/>
      <c r="L32" s="65"/>
      <c r="M32" s="65"/>
      <c r="N32" s="65"/>
      <c r="O32" s="65"/>
      <c r="P32" s="65"/>
      <c r="Q32" s="65"/>
      <c r="R32" s="65"/>
    </row>
    <row r="33" spans="1:10" ht="12.75" customHeight="1">
      <c r="A33" s="190" t="s">
        <v>116</v>
      </c>
      <c r="B33" s="191">
        <f>SUM(B6:B28,B32)</f>
        <v>5128457</v>
      </c>
      <c r="C33" s="192">
        <f>SUM(C6:C31)</f>
        <v>21433</v>
      </c>
      <c r="D33" s="193">
        <v>0.41967689989316675</v>
      </c>
      <c r="E33" s="194">
        <f>SUM(E6:E31)</f>
        <v>3087900</v>
      </c>
      <c r="F33" s="193">
        <v>0.5150259856683327</v>
      </c>
      <c r="G33" s="191">
        <f>SUM(G6:G31)</f>
        <v>666218</v>
      </c>
      <c r="H33" s="193">
        <v>1.6079612612956113</v>
      </c>
      <c r="I33" s="194">
        <f>SUM(I6:I31)</f>
        <v>1374339</v>
      </c>
      <c r="J33" s="193">
        <v>-0.3575801999752043</v>
      </c>
    </row>
    <row r="34" spans="1:18" ht="12.75" customHeight="1">
      <c r="A34" s="67" t="s">
        <v>79</v>
      </c>
      <c r="B34" s="54">
        <v>51331</v>
      </c>
      <c r="C34" s="55">
        <v>-249</v>
      </c>
      <c r="D34" s="56">
        <v>-0.4827452500969368</v>
      </c>
      <c r="E34" s="57">
        <v>30068</v>
      </c>
      <c r="F34" s="56">
        <v>-0.6049386797130674</v>
      </c>
      <c r="G34" s="54">
        <v>8983</v>
      </c>
      <c r="H34" s="56">
        <v>0.02226923505177597</v>
      </c>
      <c r="I34" s="58">
        <v>12280</v>
      </c>
      <c r="J34" s="56">
        <v>-0.550696469063816</v>
      </c>
      <c r="K34" s="38"/>
      <c r="L34" s="38"/>
      <c r="M34" s="38"/>
      <c r="N34" s="38"/>
      <c r="O34" s="38"/>
      <c r="P34" s="38"/>
      <c r="Q34" s="38"/>
      <c r="R34" s="38"/>
    </row>
    <row r="35" spans="1:18" ht="12.75" customHeight="1">
      <c r="A35" s="67" t="s">
        <v>80</v>
      </c>
      <c r="B35" s="54">
        <v>30648</v>
      </c>
      <c r="C35" s="55">
        <v>898</v>
      </c>
      <c r="D35" s="56">
        <v>3.018487394957983</v>
      </c>
      <c r="E35" s="57">
        <v>19994</v>
      </c>
      <c r="F35" s="56">
        <v>1.6988809766022381</v>
      </c>
      <c r="G35" s="54">
        <v>5255</v>
      </c>
      <c r="H35" s="56">
        <v>9.799414960300878</v>
      </c>
      <c r="I35" s="58">
        <v>5399</v>
      </c>
      <c r="J35" s="56">
        <v>1.7911010558069382</v>
      </c>
      <c r="K35" s="38"/>
      <c r="L35" s="38"/>
      <c r="M35" s="38"/>
      <c r="N35" s="38"/>
      <c r="O35" s="38"/>
      <c r="P35" s="38"/>
      <c r="Q35" s="38"/>
      <c r="R35" s="38"/>
    </row>
    <row r="36" spans="1:18" ht="12.75" customHeight="1">
      <c r="A36" s="67" t="s">
        <v>81</v>
      </c>
      <c r="B36" s="54">
        <v>41785</v>
      </c>
      <c r="C36" s="55">
        <v>-955</v>
      </c>
      <c r="D36" s="56">
        <v>-2.2344408048666353</v>
      </c>
      <c r="E36" s="57">
        <v>23404</v>
      </c>
      <c r="F36" s="56">
        <v>-0.9438354425022221</v>
      </c>
      <c r="G36" s="54">
        <v>7885</v>
      </c>
      <c r="H36" s="56">
        <v>-2.702369200394867</v>
      </c>
      <c r="I36" s="58">
        <v>10496</v>
      </c>
      <c r="J36" s="56">
        <v>-4.659823780543192</v>
      </c>
      <c r="K36" s="38"/>
      <c r="L36" s="38"/>
      <c r="M36" s="38"/>
      <c r="N36" s="38"/>
      <c r="O36" s="38"/>
      <c r="P36" s="38"/>
      <c r="Q36" s="38"/>
      <c r="R36" s="38"/>
    </row>
    <row r="37" spans="1:18" ht="12.75" customHeight="1">
      <c r="A37" s="53" t="s">
        <v>82</v>
      </c>
      <c r="B37" s="54">
        <v>100995</v>
      </c>
      <c r="C37" s="55">
        <v>360</v>
      </c>
      <c r="D37" s="56">
        <v>0.35772842450439707</v>
      </c>
      <c r="E37" s="57">
        <v>60637</v>
      </c>
      <c r="F37" s="56">
        <v>0.23307326104205237</v>
      </c>
      <c r="G37" s="54">
        <v>17195</v>
      </c>
      <c r="H37" s="56">
        <v>2.742590822179732</v>
      </c>
      <c r="I37" s="58">
        <v>23163</v>
      </c>
      <c r="J37" s="56">
        <v>-1.025509550057685</v>
      </c>
      <c r="K37" s="38"/>
      <c r="L37" s="38"/>
      <c r="M37" s="38"/>
      <c r="N37" s="38"/>
      <c r="O37" s="38"/>
      <c r="P37" s="38"/>
      <c r="Q37" s="38"/>
      <c r="R37" s="38"/>
    </row>
    <row r="38" spans="1:18" ht="13.5" customHeight="1">
      <c r="A38" s="190" t="s">
        <v>83</v>
      </c>
      <c r="B38" s="191">
        <f>SUM(B34:B37)</f>
        <v>224759</v>
      </c>
      <c r="C38" s="192">
        <f>SUM(C34:C37)</f>
        <v>54</v>
      </c>
      <c r="D38" s="193">
        <v>0.024031507977125565</v>
      </c>
      <c r="E38" s="194">
        <f>SUM(E34:E37)</f>
        <v>134103</v>
      </c>
      <c r="F38" s="193">
        <v>0.05147947535699897</v>
      </c>
      <c r="G38" s="191">
        <f>SUM(G34:G37)</f>
        <v>39318</v>
      </c>
      <c r="H38" s="193">
        <v>1.841634936669516</v>
      </c>
      <c r="I38" s="194">
        <f>SUM(I34:I37)</f>
        <v>51338</v>
      </c>
      <c r="J38" s="193">
        <v>-1.3944376152427782</v>
      </c>
      <c r="K38" s="38"/>
      <c r="L38" s="38"/>
      <c r="M38" s="38"/>
      <c r="N38" s="38"/>
      <c r="O38" s="38"/>
      <c r="P38" s="38"/>
      <c r="Q38" s="38"/>
      <c r="R38" s="38"/>
    </row>
    <row r="39" spans="1:18" ht="12.75" customHeight="1">
      <c r="A39" s="190" t="s">
        <v>118</v>
      </c>
      <c r="B39" s="191">
        <f>SUM(B38,B33)</f>
        <v>5353216</v>
      </c>
      <c r="C39" s="192">
        <f>SUM(C38,C33)</f>
        <v>21487</v>
      </c>
      <c r="D39" s="193">
        <v>0.4030024781829684</v>
      </c>
      <c r="E39" s="194">
        <f>SUM(E38,E33)</f>
        <v>3222003</v>
      </c>
      <c r="F39" s="193">
        <v>0.49564706410755455</v>
      </c>
      <c r="G39" s="191">
        <f>SUM(G38,G33)</f>
        <v>705536</v>
      </c>
      <c r="H39" s="193">
        <v>1.6209551738342634</v>
      </c>
      <c r="I39" s="195">
        <f>SUM(I38,I33)</f>
        <v>1425677</v>
      </c>
      <c r="J39" s="193">
        <v>-0.3952953012397517</v>
      </c>
      <c r="K39" s="38"/>
      <c r="L39" s="38"/>
      <c r="M39" s="38"/>
      <c r="N39" s="38"/>
      <c r="O39" s="38"/>
      <c r="P39" s="38"/>
      <c r="Q39" s="38"/>
      <c r="R39" s="38"/>
    </row>
    <row r="40" ht="11.25">
      <c r="A40" s="196" t="s">
        <v>117</v>
      </c>
    </row>
    <row r="41" spans="1:14" s="1" customFormat="1" ht="11.25">
      <c r="A41" s="1" t="s">
        <v>110</v>
      </c>
      <c r="N41" s="19"/>
    </row>
  </sheetData>
  <mergeCells count="2">
    <mergeCell ref="C3:D3"/>
    <mergeCell ref="A2:J2"/>
  </mergeCells>
  <printOptions/>
  <pageMargins left="0.24" right="0.25" top="1" bottom="1" header="0.4921259845" footer="0.4921259845"/>
  <pageSetup horizontalDpi="600" verticalDpi="600" orientation="portrait" paperSize="9" r:id="rId1"/>
  <headerFooter alignWithMargins="0">
    <oddFooter>&amp;R&amp;8
</oddFooter>
  </headerFooter>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E15" sqref="E15"/>
    </sheetView>
  </sheetViews>
  <sheetFormatPr defaultColWidth="11.421875" defaultRowHeight="12.75"/>
  <cols>
    <col min="1" max="8" width="11.7109375" style="0" customWidth="1"/>
    <col min="9" max="9" width="10.7109375" style="0" customWidth="1"/>
  </cols>
  <sheetData>
    <row r="1" spans="1:8" ht="90" customHeight="1">
      <c r="A1" s="236" t="s">
        <v>175</v>
      </c>
      <c r="B1" s="237"/>
      <c r="C1" s="237"/>
      <c r="D1" s="237"/>
      <c r="E1" s="237"/>
      <c r="F1" s="237"/>
      <c r="G1" s="237"/>
      <c r="H1" s="238"/>
    </row>
    <row r="2" spans="1:8" ht="30" customHeight="1">
      <c r="A2" s="239" t="s">
        <v>176</v>
      </c>
      <c r="B2" s="240"/>
      <c r="C2" s="240"/>
      <c r="D2" s="240"/>
      <c r="E2" s="240"/>
      <c r="F2" s="240"/>
      <c r="G2" s="240"/>
      <c r="H2" s="241"/>
    </row>
    <row r="3" spans="1:8" ht="15.75" customHeight="1">
      <c r="A3" s="248" t="s">
        <v>159</v>
      </c>
      <c r="B3" s="249"/>
      <c r="C3" s="249"/>
      <c r="D3" s="249"/>
      <c r="E3" s="249"/>
      <c r="F3" s="249"/>
      <c r="G3" s="249"/>
      <c r="H3" s="250"/>
    </row>
    <row r="4" spans="1:8" ht="39.75" customHeight="1">
      <c r="A4" s="245" t="s">
        <v>160</v>
      </c>
      <c r="B4" s="246"/>
      <c r="C4" s="246"/>
      <c r="D4" s="246"/>
      <c r="E4" s="246"/>
      <c r="F4" s="246"/>
      <c r="G4" s="246"/>
      <c r="H4" s="247"/>
    </row>
    <row r="5" spans="1:8" ht="69.75" customHeight="1">
      <c r="A5" s="230" t="s">
        <v>161</v>
      </c>
      <c r="B5" s="231"/>
      <c r="C5" s="231"/>
      <c r="D5" s="231"/>
      <c r="E5" s="231"/>
      <c r="F5" s="231"/>
      <c r="G5" s="231"/>
      <c r="H5" s="232"/>
    </row>
    <row r="6" spans="1:8" ht="24.75" customHeight="1">
      <c r="A6" s="242" t="s">
        <v>162</v>
      </c>
      <c r="B6" s="243"/>
      <c r="C6" s="243"/>
      <c r="D6" s="243"/>
      <c r="E6" s="243"/>
      <c r="F6" s="243"/>
      <c r="G6" s="243"/>
      <c r="H6" s="244"/>
    </row>
    <row r="7" spans="1:8" ht="15.75" customHeight="1">
      <c r="A7" s="248" t="s">
        <v>163</v>
      </c>
      <c r="B7" s="249"/>
      <c r="C7" s="249"/>
      <c r="D7" s="249"/>
      <c r="E7" s="249"/>
      <c r="F7" s="249"/>
      <c r="G7" s="249"/>
      <c r="H7" s="250"/>
    </row>
    <row r="8" spans="1:8" ht="64.5" customHeight="1">
      <c r="A8" s="245" t="s">
        <v>164</v>
      </c>
      <c r="B8" s="246"/>
      <c r="C8" s="246"/>
      <c r="D8" s="246"/>
      <c r="E8" s="246"/>
      <c r="F8" s="246"/>
      <c r="G8" s="246"/>
      <c r="H8" s="247"/>
    </row>
    <row r="9" spans="1:8" ht="39.75" customHeight="1">
      <c r="A9" s="230" t="s">
        <v>165</v>
      </c>
      <c r="B9" s="231"/>
      <c r="C9" s="231"/>
      <c r="D9" s="231"/>
      <c r="E9" s="231"/>
      <c r="F9" s="231"/>
      <c r="G9" s="231"/>
      <c r="H9" s="232"/>
    </row>
    <row r="10" spans="1:8" ht="39.75" customHeight="1">
      <c r="A10" s="230" t="s">
        <v>166</v>
      </c>
      <c r="B10" s="231"/>
      <c r="C10" s="231"/>
      <c r="D10" s="231"/>
      <c r="E10" s="231"/>
      <c r="F10" s="231"/>
      <c r="G10" s="231"/>
      <c r="H10" s="232"/>
    </row>
    <row r="11" spans="1:8" ht="79.5" customHeight="1">
      <c r="A11" s="233" t="s">
        <v>167</v>
      </c>
      <c r="B11" s="234"/>
      <c r="C11" s="234"/>
      <c r="D11" s="234"/>
      <c r="E11" s="234"/>
      <c r="F11" s="234"/>
      <c r="G11" s="234"/>
      <c r="H11" s="235"/>
    </row>
  </sheetData>
  <mergeCells count="11">
    <mergeCell ref="A9:H9"/>
    <mergeCell ref="A10:H10"/>
    <mergeCell ref="A11:H11"/>
    <mergeCell ref="A1:H1"/>
    <mergeCell ref="A2:H2"/>
    <mergeCell ref="A5:H5"/>
    <mergeCell ref="A6:H6"/>
    <mergeCell ref="A4:H4"/>
    <mergeCell ref="A3:H3"/>
    <mergeCell ref="A7:H7"/>
    <mergeCell ref="A8:H8"/>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D52"/>
  <sheetViews>
    <sheetView workbookViewId="0" topLeftCell="A1">
      <selection activeCell="G26" sqref="G26"/>
    </sheetView>
  </sheetViews>
  <sheetFormatPr defaultColWidth="11.421875" defaultRowHeight="12.75"/>
  <cols>
    <col min="1" max="1" width="22.7109375" style="0" customWidth="1"/>
    <col min="2" max="4" width="14.7109375" style="0" customWidth="1"/>
    <col min="5" max="5" width="15.7109375" style="0" customWidth="1"/>
  </cols>
  <sheetData>
    <row r="1" spans="1:4" ht="12.75">
      <c r="A1" s="82" t="s">
        <v>172</v>
      </c>
      <c r="B1" s="83"/>
      <c r="D1" s="84"/>
    </row>
    <row r="2" spans="1:4" ht="12.75">
      <c r="A2" s="85" t="s">
        <v>92</v>
      </c>
      <c r="B2" s="83"/>
      <c r="C2" s="83"/>
      <c r="D2" s="84"/>
    </row>
    <row r="4" spans="1:4" ht="24">
      <c r="A4" s="86"/>
      <c r="B4" s="171" t="s">
        <v>168</v>
      </c>
      <c r="C4" s="172" t="s">
        <v>169</v>
      </c>
      <c r="D4" s="170" t="s">
        <v>170</v>
      </c>
    </row>
    <row r="5" spans="1:4" ht="12.75" customHeight="1">
      <c r="A5" s="186" t="s">
        <v>149</v>
      </c>
      <c r="B5" s="87">
        <v>27139.227746597506</v>
      </c>
      <c r="C5" s="87">
        <v>-11248.227746597491</v>
      </c>
      <c r="D5" s="87">
        <v>15891</v>
      </c>
    </row>
    <row r="6" spans="1:4" ht="12.75" customHeight="1">
      <c r="A6" s="186" t="s">
        <v>150</v>
      </c>
      <c r="B6" s="87">
        <v>-8835.803989008302</v>
      </c>
      <c r="C6" s="87">
        <v>20089.803989008302</v>
      </c>
      <c r="D6" s="87">
        <v>11254</v>
      </c>
    </row>
    <row r="7" spans="1:4" ht="12.75" customHeight="1">
      <c r="A7" s="187" t="s">
        <v>120</v>
      </c>
      <c r="B7" s="88">
        <v>-8938.692153505981</v>
      </c>
      <c r="C7" s="88">
        <v>3280.692153505981</v>
      </c>
      <c r="D7" s="87">
        <v>-5658</v>
      </c>
    </row>
    <row r="8" spans="1:4" ht="12.75" customHeight="1">
      <c r="A8" s="188" t="s">
        <v>151</v>
      </c>
      <c r="B8" s="89">
        <v>9364.731604083441</v>
      </c>
      <c r="C8" s="90">
        <v>12122.268395916559</v>
      </c>
      <c r="D8" s="89">
        <v>21487</v>
      </c>
    </row>
    <row r="11" ht="12.75">
      <c r="A11" s="91"/>
    </row>
    <row r="12" ht="12.75">
      <c r="A12" s="91"/>
    </row>
    <row r="13" ht="12.75">
      <c r="A13" s="91"/>
    </row>
    <row r="14" ht="12.75">
      <c r="A14" s="91"/>
    </row>
    <row r="15" ht="12.75">
      <c r="A15" s="91"/>
    </row>
    <row r="16" ht="12.75">
      <c r="A16" s="91"/>
    </row>
    <row r="22" spans="1:2" ht="12.75">
      <c r="A22" s="82" t="s">
        <v>171</v>
      </c>
      <c r="B22" s="92"/>
    </row>
    <row r="23" spans="1:2" ht="12.75">
      <c r="A23" s="82"/>
      <c r="B23" s="92"/>
    </row>
    <row r="24" spans="1:2" ht="12.75">
      <c r="A24" s="183">
        <v>1994</v>
      </c>
      <c r="B24" s="173">
        <v>36171</v>
      </c>
    </row>
    <row r="25" spans="1:2" ht="12.75">
      <c r="A25" s="184">
        <v>1995</v>
      </c>
      <c r="B25" s="87">
        <v>26446</v>
      </c>
    </row>
    <row r="26" spans="1:2" ht="12.75">
      <c r="A26" s="184">
        <v>1996</v>
      </c>
      <c r="B26" s="87">
        <v>43958</v>
      </c>
    </row>
    <row r="27" spans="1:2" ht="12.75">
      <c r="A27" s="184">
        <v>1997</v>
      </c>
      <c r="B27" s="87">
        <v>41363</v>
      </c>
    </row>
    <row r="28" spans="1:2" ht="12.75">
      <c r="A28" s="184">
        <v>1998</v>
      </c>
      <c r="B28" s="87">
        <v>37132</v>
      </c>
    </row>
    <row r="29" spans="1:2" ht="12.75">
      <c r="A29" s="184">
        <v>1999</v>
      </c>
      <c r="B29" s="87">
        <v>42076</v>
      </c>
    </row>
    <row r="30" spans="1:2" ht="12.75">
      <c r="A30" s="184">
        <v>2000</v>
      </c>
      <c r="B30" s="87">
        <v>39756</v>
      </c>
    </row>
    <row r="31" spans="1:2" ht="12.75">
      <c r="A31" s="184">
        <v>2001</v>
      </c>
      <c r="B31" s="87">
        <v>35629</v>
      </c>
    </row>
    <row r="32" spans="1:2" ht="12.75">
      <c r="A32" s="184">
        <v>2002</v>
      </c>
      <c r="B32" s="87">
        <v>33495</v>
      </c>
    </row>
    <row r="33" spans="1:2" ht="12.75">
      <c r="A33" s="184">
        <v>2003</v>
      </c>
      <c r="B33" s="87">
        <v>35538</v>
      </c>
    </row>
    <row r="34" spans="1:2" ht="12.75">
      <c r="A34" s="184">
        <v>2004</v>
      </c>
      <c r="B34" s="87">
        <v>37040</v>
      </c>
    </row>
    <row r="35" spans="1:2" ht="12.75">
      <c r="A35" s="184">
        <v>2005</v>
      </c>
      <c r="B35" s="87">
        <v>32851</v>
      </c>
    </row>
    <row r="36" spans="1:2" ht="12.75">
      <c r="A36" s="184">
        <v>2006</v>
      </c>
      <c r="B36" s="87">
        <v>29786</v>
      </c>
    </row>
    <row r="37" spans="1:2" ht="12.75">
      <c r="A37" s="184">
        <v>2007</v>
      </c>
      <c r="B37" s="87">
        <v>36535</v>
      </c>
    </row>
    <row r="38" spans="1:2" ht="12.75">
      <c r="A38" s="184">
        <v>2008</v>
      </c>
      <c r="B38" s="87">
        <v>29020</v>
      </c>
    </row>
    <row r="39" spans="1:2" ht="12.75">
      <c r="A39" s="184">
        <v>2009</v>
      </c>
      <c r="B39" s="87">
        <v>21584</v>
      </c>
    </row>
    <row r="40" spans="1:2" ht="12.75">
      <c r="A40" s="185">
        <v>2010</v>
      </c>
      <c r="B40" s="174">
        <v>31705</v>
      </c>
    </row>
    <row r="41" ht="12.75">
      <c r="B41" s="92"/>
    </row>
    <row r="42" ht="12.75">
      <c r="A42" s="82" t="s">
        <v>173</v>
      </c>
    </row>
    <row r="44" spans="1:3" ht="12.75">
      <c r="A44" s="175" t="s">
        <v>179</v>
      </c>
      <c r="B44" s="181">
        <v>47070</v>
      </c>
      <c r="C44" s="176">
        <v>0.09564021237125551</v>
      </c>
    </row>
    <row r="45" spans="1:3" ht="22.5">
      <c r="A45" s="177" t="s">
        <v>152</v>
      </c>
      <c r="B45" s="182">
        <v>137236</v>
      </c>
      <c r="C45" s="178">
        <v>0.27884597801108185</v>
      </c>
    </row>
    <row r="46" spans="1:3" ht="22.5">
      <c r="A46" s="177" t="s">
        <v>153</v>
      </c>
      <c r="B46" s="182">
        <v>99844</v>
      </c>
      <c r="C46" s="178">
        <v>0.20287022230710933</v>
      </c>
    </row>
    <row r="47" spans="1:3" ht="12.75">
      <c r="A47" s="177" t="s">
        <v>154</v>
      </c>
      <c r="B47" s="182">
        <v>70560</v>
      </c>
      <c r="C47" s="178">
        <v>0.14336888431943465</v>
      </c>
    </row>
    <row r="48" spans="1:3" ht="12.75">
      <c r="A48" s="177" t="s">
        <v>155</v>
      </c>
      <c r="B48" s="182">
        <v>43521</v>
      </c>
      <c r="C48" s="178">
        <v>0.08842909884447443</v>
      </c>
    </row>
    <row r="49" spans="1:3" ht="12.75">
      <c r="A49" s="177" t="s">
        <v>156</v>
      </c>
      <c r="B49" s="182">
        <v>28877</v>
      </c>
      <c r="C49" s="178">
        <v>0.05867436610675049</v>
      </c>
    </row>
    <row r="50" spans="1:3" ht="22.5">
      <c r="A50" s="177" t="s">
        <v>157</v>
      </c>
      <c r="B50" s="182">
        <v>48382</v>
      </c>
      <c r="C50" s="178">
        <v>0.09830602836086859</v>
      </c>
    </row>
    <row r="51" spans="1:3" ht="12.75">
      <c r="A51" s="177" t="s">
        <v>158</v>
      </c>
      <c r="B51" s="182">
        <v>16667</v>
      </c>
      <c r="C51" s="178">
        <v>0.03386520967902519</v>
      </c>
    </row>
    <row r="52" spans="1:3" ht="12.75">
      <c r="A52" s="179" t="s">
        <v>170</v>
      </c>
      <c r="B52" s="89">
        <v>492157</v>
      </c>
      <c r="C52" s="180">
        <v>1</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blanchev</dc:creator>
  <cp:keywords/>
  <dc:description/>
  <cp:lastModifiedBy>esquiepa</cp:lastModifiedBy>
  <cp:lastPrinted>2011-02-02T14:45:08Z</cp:lastPrinted>
  <dcterms:created xsi:type="dcterms:W3CDTF">2010-12-02T09:18:57Z</dcterms:created>
  <dcterms:modified xsi:type="dcterms:W3CDTF">2011-04-20T12:45:50Z</dcterms:modified>
  <cp:category/>
  <cp:version/>
  <cp:contentType/>
  <cp:contentStatus/>
</cp:coreProperties>
</file>